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oard of Directors\@2017 Board meeting agendas and minutes\"/>
    </mc:Choice>
  </mc:AlternateContent>
  <bookViews>
    <workbookView xWindow="0" yWindow="3000" windowWidth="28800" windowHeight="12420"/>
  </bookViews>
  <sheets>
    <sheet name="October 05 2016" sheetId="1" r:id="rId1"/>
    <sheet name="Data" sheetId="2" state="hidden" r:id="rId2"/>
  </sheets>
  <definedNames>
    <definedName name="_xlnm.Print_Area" localSheetId="0">'October 05 2016'!$A$1:$H$13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9" i="2" l="1"/>
  <c r="A214" i="2" s="1"/>
  <c r="A219" i="2" s="1"/>
  <c r="A224" i="2" s="1"/>
  <c r="A229" i="2" s="1"/>
  <c r="A234" i="2" s="1"/>
  <c r="A239" i="2" s="1"/>
  <c r="A244" i="2" s="1"/>
  <c r="A249" i="2" s="1"/>
  <c r="A254" i="2" s="1"/>
  <c r="A259" i="2" s="1"/>
  <c r="A264" i="2" s="1"/>
  <c r="A207" i="2"/>
  <c r="A212" i="2" s="1"/>
  <c r="A217" i="2" s="1"/>
  <c r="A222" i="2" s="1"/>
  <c r="A227" i="2" s="1"/>
  <c r="A232" i="2" s="1"/>
  <c r="A237" i="2" s="1"/>
  <c r="A242" i="2" s="1"/>
  <c r="A247" i="2" s="1"/>
  <c r="A252" i="2" s="1"/>
  <c r="A257" i="2" s="1"/>
  <c r="A262" i="2" s="1"/>
  <c r="A205" i="2"/>
  <c r="A210" i="2" s="1"/>
  <c r="A215" i="2" s="1"/>
  <c r="A220" i="2" s="1"/>
  <c r="A225" i="2" s="1"/>
  <c r="A230" i="2" s="1"/>
  <c r="A235" i="2" s="1"/>
  <c r="A240" i="2" s="1"/>
  <c r="A245" i="2" s="1"/>
  <c r="A250" i="2" s="1"/>
  <c r="A255" i="2" s="1"/>
  <c r="A260" i="2" s="1"/>
  <c r="A204" i="2"/>
  <c r="A203" i="2"/>
  <c r="A208" i="2" s="1"/>
  <c r="A213" i="2" s="1"/>
  <c r="A218" i="2" s="1"/>
  <c r="A223" i="2" s="1"/>
  <c r="A228" i="2" s="1"/>
  <c r="A233" i="2" s="1"/>
  <c r="A238" i="2" s="1"/>
  <c r="A243" i="2" s="1"/>
  <c r="A248" i="2" s="1"/>
  <c r="A253" i="2" s="1"/>
  <c r="A258" i="2" s="1"/>
  <c r="A263" i="2" s="1"/>
  <c r="A202" i="2"/>
  <c r="A201" i="2"/>
  <c r="A206" i="2" s="1"/>
  <c r="A211" i="2" s="1"/>
  <c r="A216" i="2" s="1"/>
  <c r="A221" i="2" s="1"/>
  <c r="A226" i="2" s="1"/>
  <c r="A231" i="2" s="1"/>
  <c r="A236" i="2" s="1"/>
  <c r="A241" i="2" s="1"/>
  <c r="A246" i="2" s="1"/>
  <c r="A251" i="2" s="1"/>
  <c r="A256" i="2" s="1"/>
  <c r="A261" i="2" s="1"/>
  <c r="A200" i="2"/>
  <c r="A132" i="2" l="1"/>
  <c r="A137" i="2" s="1"/>
  <c r="A142" i="2" s="1"/>
  <c r="A147" i="2" s="1"/>
  <c r="A152" i="2" s="1"/>
  <c r="A157" i="2" s="1"/>
  <c r="A162" i="2" s="1"/>
  <c r="A167" i="2" s="1"/>
  <c r="A172" i="2" s="1"/>
  <c r="A177" i="2" s="1"/>
  <c r="A182" i="2" s="1"/>
  <c r="A187" i="2" s="1"/>
  <c r="A192" i="2" s="1"/>
  <c r="A197" i="2" s="1"/>
  <c r="A131" i="2"/>
  <c r="A136" i="2" s="1"/>
  <c r="A141" i="2" s="1"/>
  <c r="A146" i="2" s="1"/>
  <c r="A151" i="2" s="1"/>
  <c r="A156" i="2" s="1"/>
  <c r="A161" i="2" s="1"/>
  <c r="A166" i="2" s="1"/>
  <c r="A171" i="2" s="1"/>
  <c r="A176" i="2" s="1"/>
  <c r="A181" i="2" s="1"/>
  <c r="A186" i="2" s="1"/>
  <c r="A191" i="2" s="1"/>
  <c r="A196" i="2" s="1"/>
  <c r="A130" i="2"/>
  <c r="A135" i="2" s="1"/>
  <c r="A140" i="2" s="1"/>
  <c r="A145" i="2" s="1"/>
  <c r="A150" i="2" s="1"/>
  <c r="A155" i="2" s="1"/>
  <c r="A160" i="2" s="1"/>
  <c r="A165" i="2" s="1"/>
  <c r="A170" i="2" s="1"/>
  <c r="A175" i="2" s="1"/>
  <c r="A180" i="2" s="1"/>
  <c r="A185" i="2" s="1"/>
  <c r="A190" i="2" s="1"/>
  <c r="A195" i="2" s="1"/>
  <c r="A128" i="2"/>
  <c r="A133" i="2" s="1"/>
  <c r="A138" i="2" s="1"/>
  <c r="A143" i="2" s="1"/>
  <c r="A148" i="2" s="1"/>
  <c r="A153" i="2" s="1"/>
  <c r="A158" i="2" s="1"/>
  <c r="A163" i="2" s="1"/>
  <c r="A168" i="2" s="1"/>
  <c r="A173" i="2" s="1"/>
  <c r="A178" i="2" s="1"/>
  <c r="A183" i="2" s="1"/>
  <c r="A188" i="2" s="1"/>
  <c r="A193" i="2" s="1"/>
  <c r="A198" i="2" s="1"/>
  <c r="B105" i="2"/>
  <c r="B101" i="2"/>
  <c r="B97" i="2"/>
  <c r="B94" i="2"/>
  <c r="B89" i="2"/>
  <c r="B86" i="2"/>
  <c r="B76" i="2"/>
  <c r="B74" i="2"/>
  <c r="B71" i="2"/>
  <c r="B69" i="2"/>
  <c r="B67" i="2"/>
  <c r="B65" i="2"/>
  <c r="B52" i="2"/>
  <c r="B50" i="2"/>
  <c r="B46" i="2"/>
  <c r="B47" i="2" s="1"/>
  <c r="B42" i="2"/>
  <c r="B39" i="2"/>
  <c r="B40" i="2" s="1"/>
  <c r="B35" i="2"/>
  <c r="B36" i="2" s="1"/>
  <c r="B32" i="2"/>
  <c r="B27" i="2"/>
  <c r="B22" i="2"/>
  <c r="B19" i="2"/>
  <c r="B16" i="2"/>
  <c r="B15" i="2"/>
  <c r="B12" i="2"/>
  <c r="B9" i="2"/>
  <c r="B7" i="2"/>
  <c r="A129" i="2" l="1"/>
  <c r="A134" i="2" s="1"/>
  <c r="A139" i="2" s="1"/>
  <c r="A144" i="2" s="1"/>
  <c r="A149" i="2" s="1"/>
  <c r="A154" i="2" s="1"/>
  <c r="A159" i="2" s="1"/>
  <c r="A164" i="2" s="1"/>
  <c r="A169" i="2" s="1"/>
  <c r="A174" i="2" s="1"/>
  <c r="A179" i="2" s="1"/>
  <c r="A184" i="2" s="1"/>
  <c r="A189" i="2" s="1"/>
  <c r="A194" i="2" s="1"/>
  <c r="A199" i="2" s="1"/>
</calcChain>
</file>

<file path=xl/sharedStrings.xml><?xml version="1.0" encoding="utf-8"?>
<sst xmlns="http://schemas.openxmlformats.org/spreadsheetml/2006/main" count="16" uniqueCount="16">
  <si>
    <t xml:space="preserve">Cash  </t>
  </si>
  <si>
    <t xml:space="preserve">Operating reserve:          33% or                          4 months </t>
  </si>
  <si>
    <t>Date</t>
  </si>
  <si>
    <t>Balance</t>
  </si>
  <si>
    <t>Grant Receivable</t>
  </si>
  <si>
    <t>Investment</t>
  </si>
  <si>
    <t>Grants Receivables and Investments</t>
  </si>
  <si>
    <t xml:space="preserve"> Fiscal Highlights Report</t>
  </si>
  <si>
    <r>
      <rPr>
        <b/>
        <sz val="14"/>
        <color theme="1"/>
        <rFont val="Calibri"/>
        <family val="2"/>
        <scheme val="minor"/>
      </rPr>
      <t>Current ratio:                           3.49</t>
    </r>
    <r>
      <rPr>
        <sz val="14"/>
        <color theme="1"/>
        <rFont val="Calibri"/>
        <family val="2"/>
        <scheme val="minor"/>
      </rPr>
      <t xml:space="preserve"> </t>
    </r>
  </si>
  <si>
    <t>Quick Ratio:                          3.45</t>
  </si>
  <si>
    <t>*Expendable Net Assets = (unrestricted net assets $617,120) + (temporarily restricted net assets $33,118)  - (net property, plant and equipment $103,672)</t>
  </si>
  <si>
    <t xml:space="preserve">Cash balance in the operating checking account was $316K on January 1st and $355K on December 31st. The highes cash balance was on Sept 2nd at $479K &amp; the lowest cash balance was on July 11th at $200K.  The average daily cash balance in the 2016 Calendar Year was $340K.  </t>
  </si>
  <si>
    <t>Grants receivables represent billed and unbilled amounts related to CCCHC's cost reimbursable and fee based government contracts. Amounts recorded are current in nature and represent eligible reimbursements under related contracts. At  December 31, 2016, the Grants Receivables balance was $232K and the investment account balance was $155K.</t>
  </si>
  <si>
    <t>This ratio indicates the organization's ability to meet short-term financial obligations by comparing its current assets of $767K to its current liabilities of $220K. Ideally, we want to have a current ratio of at least 1.0, and preferably greater. A current ratio under 2.0 may indicate an inability to pay current financial obligations with a measure of safety.</t>
  </si>
  <si>
    <t>Many banks use the quick ratio comparison to gauge financial stability. It compares quick assets of $760K (current assets less  prepaid expenses) to current liabilities of $220K. An organization's quick ratio should not be less than 1.0.</t>
  </si>
  <si>
    <t>This ratio addresses the question of whether resources are sufficient and flexible enough to support the mission without having to borrow externally. It compares expendable net assets* $546.6K to total annual expenses $1,666K. It describes an organization's ability to fund programs and other expenses from expendable net assets, should no additional operating revenue be available. Not-for-profit organizations should aim to have an operating reserve ratio of no less than 25 percent, or enough to cover at least three months of annual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</si>
</sst>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2" formatCode="_(&quot;$&quot;* #,##0_);_(&quot;$&quot;* \(#,##0\);_(&quot;$&quot;* &quot;-&quot;_);_(@_)"/>
    <numFmt numFmtId="164" formatCode="[$-F800]dddd\,\ mmmm\ dd\,\ yyyy"/>
    <numFmt numFmtId="165" formatCode="&quot;$&quot;#,##0.00"/>
  </numFmts>
  <fonts count="13" x14ac:knownFonts="1">
    <font>
      <sz val="11"/>
      <color theme="1"/>
      <name val="Calibri"/>
      <family val="2"/>
      <scheme val="minor"/>
    </font>
    <font>
      <b/>
      <sz val="18"/>
      <color theme="1"/>
      <name val="Calibri"/>
      <family val="2"/>
    </font>
    <font>
      <sz val="12"/>
      <color theme="1"/>
      <name val="Wide Latin"/>
      <family val="1"/>
    </font>
    <font>
      <sz val="12"/>
      <color theme="1"/>
      <name val="Wingdings"/>
      <charset val="2"/>
    </font>
    <font>
      <sz val="14"/>
      <color theme="1"/>
      <name val="Calibri"/>
      <family val="2"/>
      <scheme val="minor"/>
    </font>
    <font>
      <b/>
      <sz val="14"/>
      <color theme="1"/>
      <name val="Calibri"/>
      <family val="2"/>
      <scheme val="minor"/>
    </font>
    <font>
      <sz val="14"/>
      <color theme="1"/>
      <name val="Wingdings"/>
      <charset val="2"/>
    </font>
    <font>
      <sz val="14"/>
      <color theme="1"/>
      <name val="Calibri"/>
      <family val="2"/>
    </font>
    <font>
      <b/>
      <sz val="8"/>
      <color rgb="FF000000"/>
      <name val="Arial"/>
      <family val="2"/>
    </font>
    <font>
      <sz val="8"/>
      <color rgb="FF000000"/>
      <name val="Arial"/>
      <family val="2"/>
    </font>
    <font>
      <sz val="8"/>
      <color theme="1"/>
      <name val="Arial"/>
      <family val="2"/>
    </font>
    <font>
      <sz val="9"/>
      <color theme="1"/>
      <name val="Calibri"/>
      <family val="2"/>
      <scheme val="minor"/>
    </font>
    <font>
      <sz val="10"/>
      <color rgb="FF000000"/>
      <name val="Calibri"/>
      <family val="2"/>
      <scheme val="minor"/>
    </font>
  </fonts>
  <fills count="2">
    <fill>
      <patternFill patternType="none"/>
    </fill>
    <fill>
      <patternFill patternType="gray125"/>
    </fill>
  </fills>
  <borders count="2">
    <border>
      <left/>
      <right/>
      <top/>
      <bottom/>
      <diagonal/>
    </border>
    <border>
      <left/>
      <right/>
      <top/>
      <bottom style="thick">
        <color indexed="64"/>
      </bottom>
      <diagonal/>
    </border>
  </borders>
  <cellStyleXfs count="1">
    <xf numFmtId="0" fontId="0" fillId="0" borderId="0"/>
  </cellStyleXfs>
  <cellXfs count="32">
    <xf numFmtId="0" fontId="0" fillId="0" borderId="0" xfId="0"/>
    <xf numFmtId="0" fontId="4" fillId="0" borderId="0" xfId="0" applyFont="1"/>
    <xf numFmtId="165" fontId="4" fillId="0" borderId="0" xfId="0" applyNumberFormat="1" applyFont="1"/>
    <xf numFmtId="0" fontId="4" fillId="0" borderId="0" xfId="0" applyFont="1" applyFill="1" applyAlignment="1">
      <alignment vertical="top" wrapText="1"/>
    </xf>
    <xf numFmtId="0" fontId="6" fillId="0" borderId="0" xfId="0" applyFont="1" applyFill="1" applyAlignment="1">
      <alignment vertical="center" wrapText="1"/>
    </xf>
    <xf numFmtId="0" fontId="3" fillId="0" borderId="0" xfId="0" applyFont="1" applyFill="1" applyBorder="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14" fontId="8" fillId="0" borderId="1" xfId="0" applyNumberFormat="1" applyFont="1" applyBorder="1" applyAlignment="1">
      <alignment horizontal="center"/>
    </xf>
    <xf numFmtId="38" fontId="8" fillId="0" borderId="1" xfId="0" applyNumberFormat="1" applyFont="1" applyBorder="1" applyAlignment="1">
      <alignment horizontal="center"/>
    </xf>
    <xf numFmtId="14" fontId="8" fillId="0" borderId="0" xfId="0" applyNumberFormat="1" applyFont="1"/>
    <xf numFmtId="38" fontId="8" fillId="0" borderId="0" xfId="0" applyNumberFormat="1" applyFont="1"/>
    <xf numFmtId="14" fontId="9" fillId="0" borderId="0" xfId="0" applyNumberFormat="1" applyFont="1"/>
    <xf numFmtId="38" fontId="9" fillId="0" borderId="0" xfId="0" applyNumberFormat="1" applyFont="1"/>
    <xf numFmtId="38" fontId="9" fillId="0" borderId="0" xfId="0" applyNumberFormat="1" applyFont="1" applyBorder="1"/>
    <xf numFmtId="38" fontId="10" fillId="0" borderId="0" xfId="0" applyNumberFormat="1" applyFont="1"/>
    <xf numFmtId="164" fontId="11" fillId="0" borderId="0" xfId="0" applyNumberFormat="1" applyFont="1"/>
    <xf numFmtId="14" fontId="0" fillId="0" borderId="0" xfId="0" applyNumberFormat="1"/>
    <xf numFmtId="17" fontId="0" fillId="0" borderId="0" xfId="0" applyNumberFormat="1"/>
    <xf numFmtId="6" fontId="0" fillId="0" borderId="0" xfId="0" applyNumberFormat="1"/>
    <xf numFmtId="42" fontId="0" fillId="0" borderId="0" xfId="0" applyNumberFormat="1"/>
    <xf numFmtId="8" fontId="4" fillId="0" borderId="0" xfId="0" applyNumberFormat="1" applyFont="1" applyFill="1" applyAlignment="1">
      <alignment vertical="top" wrapText="1"/>
    </xf>
    <xf numFmtId="8" fontId="0" fillId="0" borderId="0" xfId="0" applyNumberFormat="1" applyFont="1"/>
    <xf numFmtId="8" fontId="4" fillId="0" borderId="0" xfId="0" applyNumberFormat="1" applyFont="1" applyFill="1" applyAlignment="1">
      <alignment vertical="center" wrapText="1"/>
    </xf>
    <xf numFmtId="0" fontId="12" fillId="0" borderId="0" xfId="0" applyFont="1"/>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xf>
    <xf numFmtId="0" fontId="2" fillId="0"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Daily Cash Balances </a:t>
            </a:r>
          </a:p>
        </c:rich>
      </c:tx>
      <c:layout>
        <c:manualLayout>
          <c:xMode val="edge"/>
          <c:yMode val="edge"/>
          <c:x val="0.42040978362898251"/>
          <c:y val="2.6666677352358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Data!$B$3</c:f>
              <c:strCache>
                <c:ptCount val="1"/>
                <c:pt idx="0">
                  <c:v>Balance</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Data!$A$4:$A$242</c:f>
              <c:numCache>
                <c:formatCode>m/d/yyyy</c:formatCode>
                <c:ptCount val="239"/>
                <c:pt idx="0">
                  <c:v>42370</c:v>
                </c:pt>
                <c:pt idx="1">
                  <c:v>42373</c:v>
                </c:pt>
                <c:pt idx="2">
                  <c:v>42374</c:v>
                </c:pt>
                <c:pt idx="3">
                  <c:v>42375</c:v>
                </c:pt>
                <c:pt idx="4">
                  <c:v>42376</c:v>
                </c:pt>
                <c:pt idx="5">
                  <c:v>42377</c:v>
                </c:pt>
                <c:pt idx="6">
                  <c:v>42380</c:v>
                </c:pt>
                <c:pt idx="7">
                  <c:v>42381</c:v>
                </c:pt>
                <c:pt idx="8">
                  <c:v>42382</c:v>
                </c:pt>
                <c:pt idx="9">
                  <c:v>42383</c:v>
                </c:pt>
                <c:pt idx="10">
                  <c:v>42384</c:v>
                </c:pt>
                <c:pt idx="11">
                  <c:v>42387</c:v>
                </c:pt>
                <c:pt idx="12">
                  <c:v>42388</c:v>
                </c:pt>
                <c:pt idx="13">
                  <c:v>42389</c:v>
                </c:pt>
                <c:pt idx="14">
                  <c:v>42390</c:v>
                </c:pt>
                <c:pt idx="15">
                  <c:v>42391</c:v>
                </c:pt>
                <c:pt idx="16">
                  <c:v>42394</c:v>
                </c:pt>
                <c:pt idx="17">
                  <c:v>42395</c:v>
                </c:pt>
                <c:pt idx="18">
                  <c:v>42396</c:v>
                </c:pt>
                <c:pt idx="19">
                  <c:v>42397</c:v>
                </c:pt>
                <c:pt idx="20">
                  <c:v>42398</c:v>
                </c:pt>
                <c:pt idx="21">
                  <c:v>42401</c:v>
                </c:pt>
                <c:pt idx="22">
                  <c:v>42402</c:v>
                </c:pt>
                <c:pt idx="23">
                  <c:v>42403</c:v>
                </c:pt>
                <c:pt idx="24">
                  <c:v>42404</c:v>
                </c:pt>
                <c:pt idx="25">
                  <c:v>42405</c:v>
                </c:pt>
                <c:pt idx="26">
                  <c:v>42408</c:v>
                </c:pt>
                <c:pt idx="27">
                  <c:v>42409</c:v>
                </c:pt>
                <c:pt idx="28">
                  <c:v>42410</c:v>
                </c:pt>
                <c:pt idx="29">
                  <c:v>42411</c:v>
                </c:pt>
                <c:pt idx="30">
                  <c:v>42412</c:v>
                </c:pt>
                <c:pt idx="31">
                  <c:v>42415</c:v>
                </c:pt>
                <c:pt idx="32">
                  <c:v>42416</c:v>
                </c:pt>
                <c:pt idx="33">
                  <c:v>42417</c:v>
                </c:pt>
                <c:pt idx="34">
                  <c:v>42418</c:v>
                </c:pt>
                <c:pt idx="35">
                  <c:v>42419</c:v>
                </c:pt>
                <c:pt idx="36">
                  <c:v>42421</c:v>
                </c:pt>
                <c:pt idx="37">
                  <c:v>42423</c:v>
                </c:pt>
                <c:pt idx="38">
                  <c:v>42424</c:v>
                </c:pt>
                <c:pt idx="39">
                  <c:v>42425</c:v>
                </c:pt>
                <c:pt idx="40">
                  <c:v>42426</c:v>
                </c:pt>
                <c:pt idx="41">
                  <c:v>42429</c:v>
                </c:pt>
                <c:pt idx="42">
                  <c:v>42430</c:v>
                </c:pt>
                <c:pt idx="43">
                  <c:v>42431</c:v>
                </c:pt>
                <c:pt idx="44">
                  <c:v>42432</c:v>
                </c:pt>
                <c:pt idx="45">
                  <c:v>42433</c:v>
                </c:pt>
                <c:pt idx="46">
                  <c:v>42436</c:v>
                </c:pt>
                <c:pt idx="47">
                  <c:v>42437</c:v>
                </c:pt>
                <c:pt idx="48">
                  <c:v>42438</c:v>
                </c:pt>
                <c:pt idx="49">
                  <c:v>42439</c:v>
                </c:pt>
                <c:pt idx="50">
                  <c:v>42440</c:v>
                </c:pt>
                <c:pt idx="51">
                  <c:v>42443</c:v>
                </c:pt>
                <c:pt idx="52">
                  <c:v>42444</c:v>
                </c:pt>
                <c:pt idx="53">
                  <c:v>42445</c:v>
                </c:pt>
                <c:pt idx="54">
                  <c:v>42446</c:v>
                </c:pt>
                <c:pt idx="55">
                  <c:v>42447</c:v>
                </c:pt>
                <c:pt idx="56">
                  <c:v>42450</c:v>
                </c:pt>
                <c:pt idx="57">
                  <c:v>42451</c:v>
                </c:pt>
                <c:pt idx="58">
                  <c:v>42452</c:v>
                </c:pt>
                <c:pt idx="59">
                  <c:v>42453</c:v>
                </c:pt>
                <c:pt idx="60">
                  <c:v>42454</c:v>
                </c:pt>
                <c:pt idx="61">
                  <c:v>42457</c:v>
                </c:pt>
                <c:pt idx="62">
                  <c:v>42458</c:v>
                </c:pt>
                <c:pt idx="63">
                  <c:v>42459</c:v>
                </c:pt>
                <c:pt idx="64">
                  <c:v>42460</c:v>
                </c:pt>
                <c:pt idx="65">
                  <c:v>42461</c:v>
                </c:pt>
                <c:pt idx="66">
                  <c:v>42464</c:v>
                </c:pt>
                <c:pt idx="67">
                  <c:v>42465</c:v>
                </c:pt>
                <c:pt idx="68">
                  <c:v>42466</c:v>
                </c:pt>
                <c:pt idx="69">
                  <c:v>42467</c:v>
                </c:pt>
                <c:pt idx="70">
                  <c:v>42468</c:v>
                </c:pt>
                <c:pt idx="71">
                  <c:v>42471</c:v>
                </c:pt>
                <c:pt idx="72">
                  <c:v>42472</c:v>
                </c:pt>
                <c:pt idx="73">
                  <c:v>42473</c:v>
                </c:pt>
                <c:pt idx="74">
                  <c:v>42474</c:v>
                </c:pt>
                <c:pt idx="75">
                  <c:v>42475</c:v>
                </c:pt>
                <c:pt idx="76">
                  <c:v>42478</c:v>
                </c:pt>
                <c:pt idx="77">
                  <c:v>42479</c:v>
                </c:pt>
                <c:pt idx="78">
                  <c:v>42480</c:v>
                </c:pt>
                <c:pt idx="79">
                  <c:v>42481</c:v>
                </c:pt>
                <c:pt idx="80">
                  <c:v>42482</c:v>
                </c:pt>
                <c:pt idx="81">
                  <c:v>42485</c:v>
                </c:pt>
                <c:pt idx="82">
                  <c:v>42486</c:v>
                </c:pt>
                <c:pt idx="83">
                  <c:v>42487</c:v>
                </c:pt>
                <c:pt idx="84">
                  <c:v>42488</c:v>
                </c:pt>
                <c:pt idx="85">
                  <c:v>42489</c:v>
                </c:pt>
                <c:pt idx="86">
                  <c:v>42492</c:v>
                </c:pt>
                <c:pt idx="87">
                  <c:v>42493</c:v>
                </c:pt>
                <c:pt idx="88">
                  <c:v>42494</c:v>
                </c:pt>
                <c:pt idx="89">
                  <c:v>42495</c:v>
                </c:pt>
                <c:pt idx="90">
                  <c:v>42496</c:v>
                </c:pt>
                <c:pt idx="91">
                  <c:v>42499</c:v>
                </c:pt>
                <c:pt idx="92">
                  <c:v>42500</c:v>
                </c:pt>
                <c:pt idx="93">
                  <c:v>42501</c:v>
                </c:pt>
                <c:pt idx="94">
                  <c:v>42502</c:v>
                </c:pt>
                <c:pt idx="95">
                  <c:v>42503</c:v>
                </c:pt>
                <c:pt idx="96">
                  <c:v>42506</c:v>
                </c:pt>
                <c:pt idx="97">
                  <c:v>42507</c:v>
                </c:pt>
                <c:pt idx="98">
                  <c:v>42508</c:v>
                </c:pt>
                <c:pt idx="99">
                  <c:v>42509</c:v>
                </c:pt>
                <c:pt idx="100">
                  <c:v>42510</c:v>
                </c:pt>
                <c:pt idx="101">
                  <c:v>42513</c:v>
                </c:pt>
                <c:pt idx="102">
                  <c:v>42514</c:v>
                </c:pt>
                <c:pt idx="103">
                  <c:v>42515</c:v>
                </c:pt>
                <c:pt idx="104">
                  <c:v>42516</c:v>
                </c:pt>
                <c:pt idx="105">
                  <c:v>42517</c:v>
                </c:pt>
                <c:pt idx="106">
                  <c:v>42520</c:v>
                </c:pt>
                <c:pt idx="107">
                  <c:v>42521</c:v>
                </c:pt>
                <c:pt idx="108">
                  <c:v>42522</c:v>
                </c:pt>
                <c:pt idx="109">
                  <c:v>42523</c:v>
                </c:pt>
                <c:pt idx="110">
                  <c:v>42524</c:v>
                </c:pt>
                <c:pt idx="111">
                  <c:v>42527</c:v>
                </c:pt>
                <c:pt idx="112">
                  <c:v>42528</c:v>
                </c:pt>
                <c:pt idx="113">
                  <c:v>42529</c:v>
                </c:pt>
                <c:pt idx="114">
                  <c:v>42530</c:v>
                </c:pt>
                <c:pt idx="115">
                  <c:v>42531</c:v>
                </c:pt>
                <c:pt idx="116">
                  <c:v>42534</c:v>
                </c:pt>
                <c:pt idx="117">
                  <c:v>42535</c:v>
                </c:pt>
                <c:pt idx="118">
                  <c:v>42536</c:v>
                </c:pt>
                <c:pt idx="119">
                  <c:v>42537</c:v>
                </c:pt>
                <c:pt idx="120">
                  <c:v>42538</c:v>
                </c:pt>
                <c:pt idx="121">
                  <c:v>42541</c:v>
                </c:pt>
                <c:pt idx="122">
                  <c:v>42542</c:v>
                </c:pt>
                <c:pt idx="123">
                  <c:v>42543</c:v>
                </c:pt>
                <c:pt idx="124" formatCode="[$-F800]dddd\,\ mmmm\ dd\,\ yyyy">
                  <c:v>42544</c:v>
                </c:pt>
                <c:pt idx="125" formatCode="[$-F800]dddd\,\ mmmm\ dd\,\ yyyy">
                  <c:v>42545</c:v>
                </c:pt>
                <c:pt idx="126" formatCode="[$-F800]dddd\,\ mmmm\ dd\,\ yyyy">
                  <c:v>42548</c:v>
                </c:pt>
                <c:pt idx="127" formatCode="[$-F800]dddd\,\ mmmm\ dd\,\ yyyy">
                  <c:v>42549</c:v>
                </c:pt>
                <c:pt idx="128" formatCode="[$-F800]dddd\,\ mmmm\ dd\,\ yyyy">
                  <c:v>42550</c:v>
                </c:pt>
                <c:pt idx="129" formatCode="[$-F800]dddd\,\ mmmm\ dd\,\ yyyy">
                  <c:v>42551</c:v>
                </c:pt>
                <c:pt idx="130" formatCode="[$-F800]dddd\,\ mmmm\ dd\,\ yyyy">
                  <c:v>42552</c:v>
                </c:pt>
                <c:pt idx="131" formatCode="[$-F800]dddd\,\ mmmm\ dd\,\ yyyy">
                  <c:v>42555</c:v>
                </c:pt>
                <c:pt idx="132" formatCode="[$-F800]dddd\,\ mmmm\ dd\,\ yyyy">
                  <c:v>42556</c:v>
                </c:pt>
                <c:pt idx="133" formatCode="[$-F800]dddd\,\ mmmm\ dd\,\ yyyy">
                  <c:v>42557</c:v>
                </c:pt>
                <c:pt idx="134" formatCode="[$-F800]dddd\,\ mmmm\ dd\,\ yyyy">
                  <c:v>42558</c:v>
                </c:pt>
                <c:pt idx="135" formatCode="[$-F800]dddd\,\ mmmm\ dd\,\ yyyy">
                  <c:v>42559</c:v>
                </c:pt>
                <c:pt idx="136" formatCode="[$-F800]dddd\,\ mmmm\ dd\,\ yyyy">
                  <c:v>42562</c:v>
                </c:pt>
                <c:pt idx="137" formatCode="[$-F800]dddd\,\ mmmm\ dd\,\ yyyy">
                  <c:v>42563</c:v>
                </c:pt>
                <c:pt idx="138" formatCode="[$-F800]dddd\,\ mmmm\ dd\,\ yyyy">
                  <c:v>42564</c:v>
                </c:pt>
                <c:pt idx="139" formatCode="[$-F800]dddd\,\ mmmm\ dd\,\ yyyy">
                  <c:v>42565</c:v>
                </c:pt>
                <c:pt idx="140" formatCode="[$-F800]dddd\,\ mmmm\ dd\,\ yyyy">
                  <c:v>42566</c:v>
                </c:pt>
                <c:pt idx="141" formatCode="[$-F800]dddd\,\ mmmm\ dd\,\ yyyy">
                  <c:v>42569</c:v>
                </c:pt>
                <c:pt idx="142" formatCode="[$-F800]dddd\,\ mmmm\ dd\,\ yyyy">
                  <c:v>42570</c:v>
                </c:pt>
                <c:pt idx="143" formatCode="[$-F800]dddd\,\ mmmm\ dd\,\ yyyy">
                  <c:v>42571</c:v>
                </c:pt>
                <c:pt idx="144" formatCode="[$-F800]dddd\,\ mmmm\ dd\,\ yyyy">
                  <c:v>42572</c:v>
                </c:pt>
                <c:pt idx="145" formatCode="[$-F800]dddd\,\ mmmm\ dd\,\ yyyy">
                  <c:v>42573</c:v>
                </c:pt>
                <c:pt idx="146" formatCode="[$-F800]dddd\,\ mmmm\ dd\,\ yyyy">
                  <c:v>42576</c:v>
                </c:pt>
                <c:pt idx="147" formatCode="[$-F800]dddd\,\ mmmm\ dd\,\ yyyy">
                  <c:v>42577</c:v>
                </c:pt>
                <c:pt idx="148" formatCode="[$-F800]dddd\,\ mmmm\ dd\,\ yyyy">
                  <c:v>42578</c:v>
                </c:pt>
                <c:pt idx="149" formatCode="[$-F800]dddd\,\ mmmm\ dd\,\ yyyy">
                  <c:v>42579</c:v>
                </c:pt>
                <c:pt idx="150" formatCode="[$-F800]dddd\,\ mmmm\ dd\,\ yyyy">
                  <c:v>42580</c:v>
                </c:pt>
                <c:pt idx="151" formatCode="[$-F800]dddd\,\ mmmm\ dd\,\ yyyy">
                  <c:v>42583</c:v>
                </c:pt>
                <c:pt idx="152" formatCode="[$-F800]dddd\,\ mmmm\ dd\,\ yyyy">
                  <c:v>42584</c:v>
                </c:pt>
                <c:pt idx="153" formatCode="[$-F800]dddd\,\ mmmm\ dd\,\ yyyy">
                  <c:v>42585</c:v>
                </c:pt>
                <c:pt idx="154" formatCode="[$-F800]dddd\,\ mmmm\ dd\,\ yyyy">
                  <c:v>42586</c:v>
                </c:pt>
                <c:pt idx="155" formatCode="[$-F800]dddd\,\ mmmm\ dd\,\ yyyy">
                  <c:v>42587</c:v>
                </c:pt>
                <c:pt idx="156" formatCode="[$-F800]dddd\,\ mmmm\ dd\,\ yyyy">
                  <c:v>42590</c:v>
                </c:pt>
                <c:pt idx="157" formatCode="[$-F800]dddd\,\ mmmm\ dd\,\ yyyy">
                  <c:v>42591</c:v>
                </c:pt>
                <c:pt idx="158" formatCode="[$-F800]dddd\,\ mmmm\ dd\,\ yyyy">
                  <c:v>42592</c:v>
                </c:pt>
                <c:pt idx="159" formatCode="[$-F800]dddd\,\ mmmm\ dd\,\ yyyy">
                  <c:v>42593</c:v>
                </c:pt>
                <c:pt idx="160" formatCode="[$-F800]dddd\,\ mmmm\ dd\,\ yyyy">
                  <c:v>42594</c:v>
                </c:pt>
                <c:pt idx="161" formatCode="[$-F800]dddd\,\ mmmm\ dd\,\ yyyy">
                  <c:v>42597</c:v>
                </c:pt>
                <c:pt idx="162" formatCode="[$-F800]dddd\,\ mmmm\ dd\,\ yyyy">
                  <c:v>42598</c:v>
                </c:pt>
                <c:pt idx="163" formatCode="[$-F800]dddd\,\ mmmm\ dd\,\ yyyy">
                  <c:v>42599</c:v>
                </c:pt>
                <c:pt idx="164" formatCode="[$-F800]dddd\,\ mmmm\ dd\,\ yyyy">
                  <c:v>42600</c:v>
                </c:pt>
                <c:pt idx="165" formatCode="[$-F800]dddd\,\ mmmm\ dd\,\ yyyy">
                  <c:v>42601</c:v>
                </c:pt>
                <c:pt idx="166" formatCode="[$-F800]dddd\,\ mmmm\ dd\,\ yyyy">
                  <c:v>42604</c:v>
                </c:pt>
                <c:pt idx="167" formatCode="[$-F800]dddd\,\ mmmm\ dd\,\ yyyy">
                  <c:v>42605</c:v>
                </c:pt>
                <c:pt idx="168" formatCode="[$-F800]dddd\,\ mmmm\ dd\,\ yyyy">
                  <c:v>42606</c:v>
                </c:pt>
                <c:pt idx="169" formatCode="[$-F800]dddd\,\ mmmm\ dd\,\ yyyy">
                  <c:v>42607</c:v>
                </c:pt>
                <c:pt idx="170" formatCode="[$-F800]dddd\,\ mmmm\ dd\,\ yyyy">
                  <c:v>42608</c:v>
                </c:pt>
                <c:pt idx="171" formatCode="[$-F800]dddd\,\ mmmm\ dd\,\ yyyy">
                  <c:v>42611</c:v>
                </c:pt>
                <c:pt idx="172" formatCode="[$-F800]dddd\,\ mmmm\ dd\,\ yyyy">
                  <c:v>42612</c:v>
                </c:pt>
                <c:pt idx="173" formatCode="[$-F800]dddd\,\ mmmm\ dd\,\ yyyy">
                  <c:v>42613</c:v>
                </c:pt>
                <c:pt idx="174" formatCode="[$-F800]dddd\,\ mmmm\ dd\,\ yyyy">
                  <c:v>42614</c:v>
                </c:pt>
                <c:pt idx="175" formatCode="[$-F800]dddd\,\ mmmm\ dd\,\ yyyy">
                  <c:v>42615</c:v>
                </c:pt>
                <c:pt idx="176" formatCode="[$-F800]dddd\,\ mmmm\ dd\,\ yyyy">
                  <c:v>42618</c:v>
                </c:pt>
                <c:pt idx="177" formatCode="[$-F800]dddd\,\ mmmm\ dd\,\ yyyy">
                  <c:v>42619</c:v>
                </c:pt>
                <c:pt idx="178" formatCode="[$-F800]dddd\,\ mmmm\ dd\,\ yyyy">
                  <c:v>42620</c:v>
                </c:pt>
                <c:pt idx="179" formatCode="[$-F800]dddd\,\ mmmm\ dd\,\ yyyy">
                  <c:v>42621</c:v>
                </c:pt>
                <c:pt idx="180" formatCode="[$-F800]dddd\,\ mmmm\ dd\,\ yyyy">
                  <c:v>42622</c:v>
                </c:pt>
                <c:pt idx="181" formatCode="[$-F800]dddd\,\ mmmm\ dd\,\ yyyy">
                  <c:v>42625</c:v>
                </c:pt>
                <c:pt idx="182" formatCode="[$-F800]dddd\,\ mmmm\ dd\,\ yyyy">
                  <c:v>42626</c:v>
                </c:pt>
                <c:pt idx="183" formatCode="[$-F800]dddd\,\ mmmm\ dd\,\ yyyy">
                  <c:v>42627</c:v>
                </c:pt>
                <c:pt idx="184" formatCode="[$-F800]dddd\,\ mmmm\ dd\,\ yyyy">
                  <c:v>42628</c:v>
                </c:pt>
                <c:pt idx="185" formatCode="[$-F800]dddd\,\ mmmm\ dd\,\ yyyy">
                  <c:v>42629</c:v>
                </c:pt>
                <c:pt idx="186" formatCode="[$-F800]dddd\,\ mmmm\ dd\,\ yyyy">
                  <c:v>42632</c:v>
                </c:pt>
                <c:pt idx="187" formatCode="[$-F800]dddd\,\ mmmm\ dd\,\ yyyy">
                  <c:v>42633</c:v>
                </c:pt>
                <c:pt idx="188" formatCode="[$-F800]dddd\,\ mmmm\ dd\,\ yyyy">
                  <c:v>42634</c:v>
                </c:pt>
                <c:pt idx="189" formatCode="[$-F800]dddd\,\ mmmm\ dd\,\ yyyy">
                  <c:v>42635</c:v>
                </c:pt>
                <c:pt idx="190" formatCode="[$-F800]dddd\,\ mmmm\ dd\,\ yyyy">
                  <c:v>42636</c:v>
                </c:pt>
                <c:pt idx="191" formatCode="[$-F800]dddd\,\ mmmm\ dd\,\ yyyy">
                  <c:v>42639</c:v>
                </c:pt>
                <c:pt idx="192" formatCode="[$-F800]dddd\,\ mmmm\ dd\,\ yyyy">
                  <c:v>42640</c:v>
                </c:pt>
                <c:pt idx="193" formatCode="[$-F800]dddd\,\ mmmm\ dd\,\ yyyy">
                  <c:v>42641</c:v>
                </c:pt>
                <c:pt idx="194" formatCode="[$-F800]dddd\,\ mmmm\ dd\,\ yyyy">
                  <c:v>42642</c:v>
                </c:pt>
                <c:pt idx="195" formatCode="[$-F800]dddd\,\ mmmm\ dd\,\ yyyy">
                  <c:v>42643</c:v>
                </c:pt>
                <c:pt idx="196" formatCode="[$-F800]dddd\,\ mmmm\ dd\,\ yyyy">
                  <c:v>42646</c:v>
                </c:pt>
                <c:pt idx="197" formatCode="[$-F800]dddd\,\ mmmm\ dd\,\ yyyy">
                  <c:v>42647</c:v>
                </c:pt>
                <c:pt idx="198" formatCode="[$-F800]dddd\,\ mmmm\ dd\,\ yyyy">
                  <c:v>42648</c:v>
                </c:pt>
                <c:pt idx="199" formatCode="[$-F800]dddd\,\ mmmm\ dd\,\ yyyy">
                  <c:v>42649</c:v>
                </c:pt>
                <c:pt idx="200" formatCode="[$-F800]dddd\,\ mmmm\ dd\,\ yyyy">
                  <c:v>42650</c:v>
                </c:pt>
                <c:pt idx="201" formatCode="[$-F800]dddd\,\ mmmm\ dd\,\ yyyy">
                  <c:v>42653</c:v>
                </c:pt>
                <c:pt idx="202" formatCode="[$-F800]dddd\,\ mmmm\ dd\,\ yyyy">
                  <c:v>42654</c:v>
                </c:pt>
                <c:pt idx="203" formatCode="[$-F800]dddd\,\ mmmm\ dd\,\ yyyy">
                  <c:v>42655</c:v>
                </c:pt>
                <c:pt idx="204" formatCode="[$-F800]dddd\,\ mmmm\ dd\,\ yyyy">
                  <c:v>42656</c:v>
                </c:pt>
                <c:pt idx="205" formatCode="[$-F800]dddd\,\ mmmm\ dd\,\ yyyy">
                  <c:v>42657</c:v>
                </c:pt>
                <c:pt idx="206" formatCode="[$-F800]dddd\,\ mmmm\ dd\,\ yyyy">
                  <c:v>42660</c:v>
                </c:pt>
                <c:pt idx="207" formatCode="[$-F800]dddd\,\ mmmm\ dd\,\ yyyy">
                  <c:v>42661</c:v>
                </c:pt>
                <c:pt idx="208" formatCode="[$-F800]dddd\,\ mmmm\ dd\,\ yyyy">
                  <c:v>42662</c:v>
                </c:pt>
                <c:pt idx="209" formatCode="[$-F800]dddd\,\ mmmm\ dd\,\ yyyy">
                  <c:v>42663</c:v>
                </c:pt>
                <c:pt idx="210" formatCode="[$-F800]dddd\,\ mmmm\ dd\,\ yyyy">
                  <c:v>42664</c:v>
                </c:pt>
                <c:pt idx="211" formatCode="[$-F800]dddd\,\ mmmm\ dd\,\ yyyy">
                  <c:v>42667</c:v>
                </c:pt>
                <c:pt idx="212" formatCode="[$-F800]dddd\,\ mmmm\ dd\,\ yyyy">
                  <c:v>42668</c:v>
                </c:pt>
                <c:pt idx="213" formatCode="[$-F800]dddd\,\ mmmm\ dd\,\ yyyy">
                  <c:v>42669</c:v>
                </c:pt>
                <c:pt idx="214" formatCode="[$-F800]dddd\,\ mmmm\ dd\,\ yyyy">
                  <c:v>42670</c:v>
                </c:pt>
                <c:pt idx="215" formatCode="[$-F800]dddd\,\ mmmm\ dd\,\ yyyy">
                  <c:v>42671</c:v>
                </c:pt>
                <c:pt idx="216" formatCode="[$-F800]dddd\,\ mmmm\ dd\,\ yyyy">
                  <c:v>42674</c:v>
                </c:pt>
                <c:pt idx="217" formatCode="[$-F800]dddd\,\ mmmm\ dd\,\ yyyy">
                  <c:v>42675</c:v>
                </c:pt>
                <c:pt idx="218" formatCode="[$-F800]dddd\,\ mmmm\ dd\,\ yyyy">
                  <c:v>42676</c:v>
                </c:pt>
                <c:pt idx="219" formatCode="[$-F800]dddd\,\ mmmm\ dd\,\ yyyy">
                  <c:v>42677</c:v>
                </c:pt>
                <c:pt idx="220" formatCode="[$-F800]dddd\,\ mmmm\ dd\,\ yyyy">
                  <c:v>42678</c:v>
                </c:pt>
                <c:pt idx="221" formatCode="[$-F800]dddd\,\ mmmm\ dd\,\ yyyy">
                  <c:v>42681</c:v>
                </c:pt>
                <c:pt idx="222" formatCode="[$-F800]dddd\,\ mmmm\ dd\,\ yyyy">
                  <c:v>42682</c:v>
                </c:pt>
                <c:pt idx="223" formatCode="[$-F800]dddd\,\ mmmm\ dd\,\ yyyy">
                  <c:v>42683</c:v>
                </c:pt>
                <c:pt idx="224" formatCode="[$-F800]dddd\,\ mmmm\ dd\,\ yyyy">
                  <c:v>42684</c:v>
                </c:pt>
                <c:pt idx="225" formatCode="[$-F800]dddd\,\ mmmm\ dd\,\ yyyy">
                  <c:v>42685</c:v>
                </c:pt>
                <c:pt idx="226" formatCode="[$-F800]dddd\,\ mmmm\ dd\,\ yyyy">
                  <c:v>42688</c:v>
                </c:pt>
                <c:pt idx="227" formatCode="[$-F800]dddd\,\ mmmm\ dd\,\ yyyy">
                  <c:v>42689</c:v>
                </c:pt>
                <c:pt idx="228" formatCode="[$-F800]dddd\,\ mmmm\ dd\,\ yyyy">
                  <c:v>42690</c:v>
                </c:pt>
                <c:pt idx="229" formatCode="[$-F800]dddd\,\ mmmm\ dd\,\ yyyy">
                  <c:v>42691</c:v>
                </c:pt>
                <c:pt idx="230" formatCode="[$-F800]dddd\,\ mmmm\ dd\,\ yyyy">
                  <c:v>42692</c:v>
                </c:pt>
                <c:pt idx="231" formatCode="[$-F800]dddd\,\ mmmm\ dd\,\ yyyy">
                  <c:v>42695</c:v>
                </c:pt>
                <c:pt idx="232" formatCode="[$-F800]dddd\,\ mmmm\ dd\,\ yyyy">
                  <c:v>42696</c:v>
                </c:pt>
                <c:pt idx="233" formatCode="[$-F800]dddd\,\ mmmm\ dd\,\ yyyy">
                  <c:v>42697</c:v>
                </c:pt>
                <c:pt idx="234" formatCode="[$-F800]dddd\,\ mmmm\ dd\,\ yyyy">
                  <c:v>42698</c:v>
                </c:pt>
                <c:pt idx="235" formatCode="[$-F800]dddd\,\ mmmm\ dd\,\ yyyy">
                  <c:v>42699</c:v>
                </c:pt>
                <c:pt idx="236" formatCode="[$-F800]dddd\,\ mmmm\ dd\,\ yyyy">
                  <c:v>42702</c:v>
                </c:pt>
                <c:pt idx="237" formatCode="[$-F800]dddd\,\ mmmm\ dd\,\ yyyy">
                  <c:v>42703</c:v>
                </c:pt>
                <c:pt idx="238" formatCode="[$-F800]dddd\,\ mmmm\ dd\,\ yyyy">
                  <c:v>42704</c:v>
                </c:pt>
              </c:numCache>
            </c:numRef>
          </c:cat>
          <c:val>
            <c:numRef>
              <c:f>Data!$B$4:$B$242</c:f>
              <c:numCache>
                <c:formatCode>#,##0_);[Red]\(#,##0\)</c:formatCode>
                <c:ptCount val="239"/>
                <c:pt idx="0">
                  <c:v>316020.78000000003</c:v>
                </c:pt>
                <c:pt idx="1">
                  <c:v>315970.78000000003</c:v>
                </c:pt>
                <c:pt idx="2">
                  <c:v>320557.63</c:v>
                </c:pt>
                <c:pt idx="3">
                  <c:v>320557.63</c:v>
                </c:pt>
                <c:pt idx="4">
                  <c:v>323108.86</c:v>
                </c:pt>
                <c:pt idx="5">
                  <c:v>323108.86</c:v>
                </c:pt>
                <c:pt idx="6">
                  <c:v>323239.86</c:v>
                </c:pt>
                <c:pt idx="7">
                  <c:v>288792.71999999997</c:v>
                </c:pt>
                <c:pt idx="8">
                  <c:v>288792.71999999997</c:v>
                </c:pt>
                <c:pt idx="9">
                  <c:v>277881.3</c:v>
                </c:pt>
                <c:pt idx="10">
                  <c:v>293922.15000000002</c:v>
                </c:pt>
                <c:pt idx="11">
                  <c:v>293922.15000000002</c:v>
                </c:pt>
                <c:pt idx="12">
                  <c:v>293922.15000000002</c:v>
                </c:pt>
                <c:pt idx="13">
                  <c:v>294002.2</c:v>
                </c:pt>
                <c:pt idx="14">
                  <c:v>285645.33</c:v>
                </c:pt>
                <c:pt idx="15">
                  <c:v>285645.33</c:v>
                </c:pt>
                <c:pt idx="16">
                  <c:v>310939.57</c:v>
                </c:pt>
                <c:pt idx="17">
                  <c:v>285520.28000000003</c:v>
                </c:pt>
                <c:pt idx="18">
                  <c:v>285520.28000000003</c:v>
                </c:pt>
                <c:pt idx="19">
                  <c:v>282022.58</c:v>
                </c:pt>
                <c:pt idx="20">
                  <c:v>294848.15999999997</c:v>
                </c:pt>
                <c:pt idx="21">
                  <c:v>295971.7</c:v>
                </c:pt>
                <c:pt idx="22">
                  <c:v>342700.41</c:v>
                </c:pt>
                <c:pt idx="23">
                  <c:v>342700.41</c:v>
                </c:pt>
                <c:pt idx="24">
                  <c:v>337638.63</c:v>
                </c:pt>
                <c:pt idx="25">
                  <c:v>367843.39</c:v>
                </c:pt>
                <c:pt idx="26">
                  <c:v>367773.39</c:v>
                </c:pt>
                <c:pt idx="27">
                  <c:v>339527.33</c:v>
                </c:pt>
                <c:pt idx="28">
                  <c:v>339527.33</c:v>
                </c:pt>
                <c:pt idx="29">
                  <c:v>336968.79</c:v>
                </c:pt>
                <c:pt idx="30">
                  <c:v>337055.76</c:v>
                </c:pt>
                <c:pt idx="31">
                  <c:v>337055.76</c:v>
                </c:pt>
                <c:pt idx="32">
                  <c:v>337055.76</c:v>
                </c:pt>
                <c:pt idx="33">
                  <c:v>365266.06</c:v>
                </c:pt>
                <c:pt idx="34">
                  <c:v>360871.98</c:v>
                </c:pt>
                <c:pt idx="35">
                  <c:v>360871.98</c:v>
                </c:pt>
                <c:pt idx="36">
                  <c:v>360871.98</c:v>
                </c:pt>
                <c:pt idx="37">
                  <c:v>355845.62</c:v>
                </c:pt>
                <c:pt idx="38">
                  <c:v>355845.62</c:v>
                </c:pt>
                <c:pt idx="39">
                  <c:v>345399.7</c:v>
                </c:pt>
                <c:pt idx="40">
                  <c:v>370500.69</c:v>
                </c:pt>
                <c:pt idx="41">
                  <c:v>389846.49</c:v>
                </c:pt>
                <c:pt idx="42">
                  <c:v>389846.49</c:v>
                </c:pt>
                <c:pt idx="43">
                  <c:v>389846.49</c:v>
                </c:pt>
                <c:pt idx="44">
                  <c:v>378391.97</c:v>
                </c:pt>
                <c:pt idx="45">
                  <c:v>424034.23</c:v>
                </c:pt>
                <c:pt idx="46">
                  <c:v>424034.23</c:v>
                </c:pt>
                <c:pt idx="47">
                  <c:v>386665.73</c:v>
                </c:pt>
                <c:pt idx="48">
                  <c:v>386665.73</c:v>
                </c:pt>
                <c:pt idx="49">
                  <c:v>389219.85</c:v>
                </c:pt>
                <c:pt idx="50">
                  <c:v>406100.98</c:v>
                </c:pt>
                <c:pt idx="51">
                  <c:v>407873.33</c:v>
                </c:pt>
                <c:pt idx="52">
                  <c:v>407992.23</c:v>
                </c:pt>
                <c:pt idx="53">
                  <c:v>433808.81</c:v>
                </c:pt>
                <c:pt idx="54">
                  <c:v>422290.94</c:v>
                </c:pt>
                <c:pt idx="55">
                  <c:v>468026.54</c:v>
                </c:pt>
                <c:pt idx="56">
                  <c:v>348026.54</c:v>
                </c:pt>
                <c:pt idx="57">
                  <c:v>312876.71000000002</c:v>
                </c:pt>
                <c:pt idx="58">
                  <c:v>314939.26</c:v>
                </c:pt>
                <c:pt idx="59">
                  <c:v>309254.23</c:v>
                </c:pt>
                <c:pt idx="60">
                  <c:v>308314.94</c:v>
                </c:pt>
                <c:pt idx="61">
                  <c:v>308314.94</c:v>
                </c:pt>
                <c:pt idx="62">
                  <c:v>308501.75</c:v>
                </c:pt>
                <c:pt idx="63">
                  <c:v>308501.75</c:v>
                </c:pt>
                <c:pt idx="64">
                  <c:v>309191.53000000003</c:v>
                </c:pt>
                <c:pt idx="65">
                  <c:v>309191.53000000003</c:v>
                </c:pt>
                <c:pt idx="66">
                  <c:v>273521.59999999998</c:v>
                </c:pt>
                <c:pt idx="67">
                  <c:v>273521.59999999998</c:v>
                </c:pt>
                <c:pt idx="68">
                  <c:v>272690.59999999998</c:v>
                </c:pt>
                <c:pt idx="69">
                  <c:v>269582.73</c:v>
                </c:pt>
                <c:pt idx="70">
                  <c:v>269582.73</c:v>
                </c:pt>
                <c:pt idx="71">
                  <c:v>269763.98</c:v>
                </c:pt>
                <c:pt idx="72">
                  <c:v>269763.98</c:v>
                </c:pt>
                <c:pt idx="73">
                  <c:v>269925.98</c:v>
                </c:pt>
                <c:pt idx="74">
                  <c:v>262853.87</c:v>
                </c:pt>
                <c:pt idx="75">
                  <c:v>285492.90999999997</c:v>
                </c:pt>
                <c:pt idx="76">
                  <c:v>248936.49</c:v>
                </c:pt>
                <c:pt idx="77">
                  <c:v>299276.93</c:v>
                </c:pt>
                <c:pt idx="78">
                  <c:v>298671.93</c:v>
                </c:pt>
                <c:pt idx="79">
                  <c:v>300188.76</c:v>
                </c:pt>
                <c:pt idx="80">
                  <c:v>320014.86</c:v>
                </c:pt>
                <c:pt idx="81">
                  <c:v>316702.44</c:v>
                </c:pt>
                <c:pt idx="82">
                  <c:v>316702.44</c:v>
                </c:pt>
                <c:pt idx="83">
                  <c:v>316945.44</c:v>
                </c:pt>
                <c:pt idx="84">
                  <c:v>320979.96999999997</c:v>
                </c:pt>
                <c:pt idx="85">
                  <c:v>320979.96999999997</c:v>
                </c:pt>
                <c:pt idx="86">
                  <c:v>285992.84000000003</c:v>
                </c:pt>
                <c:pt idx="87">
                  <c:v>286063.08</c:v>
                </c:pt>
                <c:pt idx="88">
                  <c:v>314586.46000000002</c:v>
                </c:pt>
                <c:pt idx="89">
                  <c:v>317747.52</c:v>
                </c:pt>
                <c:pt idx="90">
                  <c:v>317747.52</c:v>
                </c:pt>
                <c:pt idx="91">
                  <c:v>317647.52</c:v>
                </c:pt>
                <c:pt idx="92">
                  <c:v>354645.16</c:v>
                </c:pt>
                <c:pt idx="93">
                  <c:v>354645.16</c:v>
                </c:pt>
                <c:pt idx="94">
                  <c:v>334676.08</c:v>
                </c:pt>
                <c:pt idx="95">
                  <c:v>335053.34999999998</c:v>
                </c:pt>
                <c:pt idx="96">
                  <c:v>299641.7</c:v>
                </c:pt>
                <c:pt idx="97">
                  <c:v>299641.7</c:v>
                </c:pt>
                <c:pt idx="98">
                  <c:v>316034.81</c:v>
                </c:pt>
                <c:pt idx="99">
                  <c:v>320069.11</c:v>
                </c:pt>
                <c:pt idx="100">
                  <c:v>328514.03000000003</c:v>
                </c:pt>
                <c:pt idx="101">
                  <c:v>328514.03000000003</c:v>
                </c:pt>
                <c:pt idx="102">
                  <c:v>334541.26</c:v>
                </c:pt>
                <c:pt idx="103">
                  <c:v>329880.45</c:v>
                </c:pt>
                <c:pt idx="104">
                  <c:v>337992.17</c:v>
                </c:pt>
                <c:pt idx="105">
                  <c:v>347755.4</c:v>
                </c:pt>
                <c:pt idx="106">
                  <c:v>347755.4</c:v>
                </c:pt>
                <c:pt idx="107">
                  <c:v>312817.88</c:v>
                </c:pt>
                <c:pt idx="108">
                  <c:v>314571.3</c:v>
                </c:pt>
                <c:pt idx="109">
                  <c:v>302515.78000000003</c:v>
                </c:pt>
                <c:pt idx="110">
                  <c:v>302516</c:v>
                </c:pt>
                <c:pt idx="111">
                  <c:v>302516</c:v>
                </c:pt>
                <c:pt idx="112">
                  <c:v>302516</c:v>
                </c:pt>
                <c:pt idx="113">
                  <c:v>279865.95</c:v>
                </c:pt>
                <c:pt idx="114">
                  <c:v>279866</c:v>
                </c:pt>
                <c:pt idx="115">
                  <c:v>279866</c:v>
                </c:pt>
                <c:pt idx="116">
                  <c:v>279866</c:v>
                </c:pt>
                <c:pt idx="117">
                  <c:v>279866</c:v>
                </c:pt>
                <c:pt idx="118">
                  <c:v>290096.01</c:v>
                </c:pt>
                <c:pt idx="119">
                  <c:v>247423.5</c:v>
                </c:pt>
                <c:pt idx="120">
                  <c:v>247424</c:v>
                </c:pt>
                <c:pt idx="121">
                  <c:v>247424</c:v>
                </c:pt>
                <c:pt idx="122">
                  <c:v>255459.85</c:v>
                </c:pt>
                <c:pt idx="123">
                  <c:v>255460</c:v>
                </c:pt>
                <c:pt idx="124">
                  <c:v>240780.4</c:v>
                </c:pt>
                <c:pt idx="125">
                  <c:v>240780</c:v>
                </c:pt>
                <c:pt idx="126">
                  <c:v>205735.12</c:v>
                </c:pt>
                <c:pt idx="127">
                  <c:v>207489.37</c:v>
                </c:pt>
                <c:pt idx="128">
                  <c:v>213757.9</c:v>
                </c:pt>
                <c:pt idx="129">
                  <c:v>220332.56</c:v>
                </c:pt>
                <c:pt idx="130">
                  <c:v>212813.84</c:v>
                </c:pt>
                <c:pt idx="131">
                  <c:v>212814</c:v>
                </c:pt>
                <c:pt idx="132">
                  <c:v>236539.45</c:v>
                </c:pt>
                <c:pt idx="133">
                  <c:v>234224.42</c:v>
                </c:pt>
                <c:pt idx="134">
                  <c:v>234132.08</c:v>
                </c:pt>
                <c:pt idx="135">
                  <c:v>234132.08</c:v>
                </c:pt>
                <c:pt idx="136">
                  <c:v>199890.85</c:v>
                </c:pt>
                <c:pt idx="137">
                  <c:v>221114.27</c:v>
                </c:pt>
                <c:pt idx="138">
                  <c:v>221114</c:v>
                </c:pt>
                <c:pt idx="139">
                  <c:v>214752.25</c:v>
                </c:pt>
                <c:pt idx="140">
                  <c:v>294578.96999999997</c:v>
                </c:pt>
                <c:pt idx="141">
                  <c:v>294579</c:v>
                </c:pt>
                <c:pt idx="142">
                  <c:v>294579</c:v>
                </c:pt>
                <c:pt idx="143">
                  <c:v>328195.42</c:v>
                </c:pt>
                <c:pt idx="144">
                  <c:v>407865.86</c:v>
                </c:pt>
                <c:pt idx="145">
                  <c:v>409053.93</c:v>
                </c:pt>
                <c:pt idx="146">
                  <c:v>372421.56</c:v>
                </c:pt>
                <c:pt idx="147">
                  <c:v>375562.78</c:v>
                </c:pt>
                <c:pt idx="148">
                  <c:v>375563</c:v>
                </c:pt>
                <c:pt idx="149">
                  <c:v>366510.98</c:v>
                </c:pt>
                <c:pt idx="150">
                  <c:v>366609.48</c:v>
                </c:pt>
                <c:pt idx="151">
                  <c:v>382689.69</c:v>
                </c:pt>
                <c:pt idx="152">
                  <c:v>382690</c:v>
                </c:pt>
                <c:pt idx="153">
                  <c:v>387013.59</c:v>
                </c:pt>
                <c:pt idx="154">
                  <c:v>382543.7</c:v>
                </c:pt>
                <c:pt idx="155">
                  <c:v>382544</c:v>
                </c:pt>
                <c:pt idx="156">
                  <c:v>344510.17</c:v>
                </c:pt>
                <c:pt idx="157">
                  <c:v>350095.94</c:v>
                </c:pt>
                <c:pt idx="158">
                  <c:v>350096</c:v>
                </c:pt>
                <c:pt idx="159">
                  <c:v>355079.15</c:v>
                </c:pt>
                <c:pt idx="160">
                  <c:v>356502.11</c:v>
                </c:pt>
                <c:pt idx="161">
                  <c:v>408622.46</c:v>
                </c:pt>
                <c:pt idx="162">
                  <c:v>408622</c:v>
                </c:pt>
                <c:pt idx="163">
                  <c:v>408622</c:v>
                </c:pt>
                <c:pt idx="164">
                  <c:v>409931.67</c:v>
                </c:pt>
                <c:pt idx="165">
                  <c:v>410189.3</c:v>
                </c:pt>
                <c:pt idx="166">
                  <c:v>370399.56</c:v>
                </c:pt>
                <c:pt idx="167">
                  <c:v>370399.56</c:v>
                </c:pt>
                <c:pt idx="168">
                  <c:v>370400</c:v>
                </c:pt>
                <c:pt idx="169">
                  <c:v>359591.19</c:v>
                </c:pt>
                <c:pt idx="170">
                  <c:v>399163.14</c:v>
                </c:pt>
                <c:pt idx="171">
                  <c:v>407196.62</c:v>
                </c:pt>
                <c:pt idx="172">
                  <c:v>422526.97</c:v>
                </c:pt>
                <c:pt idx="173">
                  <c:v>479216.05</c:v>
                </c:pt>
                <c:pt idx="174">
                  <c:v>479216</c:v>
                </c:pt>
                <c:pt idx="175">
                  <c:v>479216</c:v>
                </c:pt>
                <c:pt idx="176">
                  <c:v>479216</c:v>
                </c:pt>
                <c:pt idx="177">
                  <c:v>440784.82</c:v>
                </c:pt>
                <c:pt idx="178">
                  <c:v>440785</c:v>
                </c:pt>
                <c:pt idx="179">
                  <c:v>445373.31</c:v>
                </c:pt>
                <c:pt idx="180">
                  <c:v>463896.46</c:v>
                </c:pt>
                <c:pt idx="181">
                  <c:v>463296.46</c:v>
                </c:pt>
                <c:pt idx="182">
                  <c:v>465024.54</c:v>
                </c:pt>
                <c:pt idx="183">
                  <c:v>465025</c:v>
                </c:pt>
                <c:pt idx="184">
                  <c:v>447444.34</c:v>
                </c:pt>
                <c:pt idx="185">
                  <c:v>451135.42</c:v>
                </c:pt>
                <c:pt idx="186">
                  <c:v>413924.51</c:v>
                </c:pt>
                <c:pt idx="187">
                  <c:v>395080.96000000002</c:v>
                </c:pt>
                <c:pt idx="188">
                  <c:v>393852.1</c:v>
                </c:pt>
                <c:pt idx="189">
                  <c:v>397757.18</c:v>
                </c:pt>
                <c:pt idx="190">
                  <c:v>397757</c:v>
                </c:pt>
                <c:pt idx="191">
                  <c:v>397757</c:v>
                </c:pt>
                <c:pt idx="192">
                  <c:v>403105.59</c:v>
                </c:pt>
                <c:pt idx="193">
                  <c:v>394170.51</c:v>
                </c:pt>
                <c:pt idx="194">
                  <c:v>397917.56</c:v>
                </c:pt>
                <c:pt idx="195">
                  <c:v>397918</c:v>
                </c:pt>
                <c:pt idx="196">
                  <c:v>361701.8</c:v>
                </c:pt>
                <c:pt idx="197">
                  <c:v>362031.95</c:v>
                </c:pt>
                <c:pt idx="198">
                  <c:v>362032</c:v>
                </c:pt>
                <c:pt idx="199">
                  <c:v>360433.13</c:v>
                </c:pt>
                <c:pt idx="200">
                  <c:v>361754.66</c:v>
                </c:pt>
                <c:pt idx="201">
                  <c:v>361755</c:v>
                </c:pt>
                <c:pt idx="202">
                  <c:v>361755</c:v>
                </c:pt>
                <c:pt idx="203">
                  <c:v>365429.62</c:v>
                </c:pt>
                <c:pt idx="204">
                  <c:v>375400.83</c:v>
                </c:pt>
                <c:pt idx="205">
                  <c:v>375484.03</c:v>
                </c:pt>
                <c:pt idx="206">
                  <c:v>339702.96</c:v>
                </c:pt>
                <c:pt idx="207">
                  <c:v>343741.39</c:v>
                </c:pt>
                <c:pt idx="208">
                  <c:v>343741</c:v>
                </c:pt>
                <c:pt idx="209">
                  <c:v>332267.31</c:v>
                </c:pt>
                <c:pt idx="210">
                  <c:v>332482.06</c:v>
                </c:pt>
                <c:pt idx="211">
                  <c:v>332482</c:v>
                </c:pt>
                <c:pt idx="212">
                  <c:v>337085.39</c:v>
                </c:pt>
                <c:pt idx="213">
                  <c:v>337085</c:v>
                </c:pt>
                <c:pt idx="214">
                  <c:v>333113.26</c:v>
                </c:pt>
                <c:pt idx="215">
                  <c:v>360993.03</c:v>
                </c:pt>
                <c:pt idx="216">
                  <c:v>350567.25</c:v>
                </c:pt>
                <c:pt idx="217">
                  <c:v>350939.21</c:v>
                </c:pt>
                <c:pt idx="218">
                  <c:v>350939</c:v>
                </c:pt>
                <c:pt idx="219">
                  <c:v>344148.64</c:v>
                </c:pt>
                <c:pt idx="220">
                  <c:v>399084.27</c:v>
                </c:pt>
                <c:pt idx="221">
                  <c:v>399084</c:v>
                </c:pt>
                <c:pt idx="222">
                  <c:v>403667.29</c:v>
                </c:pt>
                <c:pt idx="223">
                  <c:v>403667</c:v>
                </c:pt>
                <c:pt idx="224">
                  <c:v>383477.25</c:v>
                </c:pt>
                <c:pt idx="225">
                  <c:v>383477</c:v>
                </c:pt>
                <c:pt idx="226">
                  <c:v>347717.6</c:v>
                </c:pt>
                <c:pt idx="227">
                  <c:v>347836.75</c:v>
                </c:pt>
                <c:pt idx="228">
                  <c:v>347836.75</c:v>
                </c:pt>
                <c:pt idx="229">
                  <c:v>350935.56</c:v>
                </c:pt>
                <c:pt idx="230">
                  <c:v>350936</c:v>
                </c:pt>
                <c:pt idx="231">
                  <c:v>350936</c:v>
                </c:pt>
                <c:pt idx="232">
                  <c:v>351588.06</c:v>
                </c:pt>
                <c:pt idx="233">
                  <c:v>349477.96</c:v>
                </c:pt>
                <c:pt idx="234">
                  <c:v>349478</c:v>
                </c:pt>
                <c:pt idx="235">
                  <c:v>368170.66</c:v>
                </c:pt>
                <c:pt idx="236">
                  <c:v>368170.66</c:v>
                </c:pt>
                <c:pt idx="237">
                  <c:v>328902.64</c:v>
                </c:pt>
                <c:pt idx="238">
                  <c:v>338455.85</c:v>
                </c:pt>
              </c:numCache>
            </c:numRef>
          </c:val>
          <c:smooth val="0"/>
        </c:ser>
        <c:dLbls>
          <c:showLegendKey val="0"/>
          <c:showVal val="0"/>
          <c:showCatName val="0"/>
          <c:showSerName val="0"/>
          <c:showPercent val="0"/>
          <c:showBubbleSize val="0"/>
        </c:dLbls>
        <c:smooth val="0"/>
        <c:axId val="227553504"/>
        <c:axId val="476024840"/>
      </c:lineChart>
      <c:dateAx>
        <c:axId val="22755350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24840"/>
        <c:crosses val="autoZero"/>
        <c:auto val="0"/>
        <c:lblOffset val="100"/>
        <c:baseTimeUnit val="days"/>
      </c:dateAx>
      <c:valAx>
        <c:axId val="476024840"/>
        <c:scaling>
          <c:orientation val="minMax"/>
        </c:scaling>
        <c:delete val="0"/>
        <c:axPos val="l"/>
        <c:majorGridlines>
          <c:spPr>
            <a:ln w="9525" cap="flat" cmpd="sng" algn="ctr">
              <a:solidFill>
                <a:schemeClr val="accent1"/>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553504"/>
        <c:crossesAt val="42370"/>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 &amp; Investment Balances at Month End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83656567815903"/>
          <c:y val="0.16245370370370371"/>
          <c:w val="0.82764107611548554"/>
          <c:h val="0.64426837270341208"/>
        </c:manualLayout>
      </c:layout>
      <c:barChart>
        <c:barDir val="col"/>
        <c:grouping val="clustered"/>
        <c:varyColors val="0"/>
        <c:ser>
          <c:idx val="0"/>
          <c:order val="0"/>
          <c:tx>
            <c:strRef>
              <c:f>Data!$G$188</c:f>
              <c:strCache>
                <c:ptCount val="1"/>
                <c:pt idx="0">
                  <c:v>Grant Receivable</c:v>
                </c:pt>
              </c:strCache>
            </c:strRef>
          </c:tx>
          <c:spPr>
            <a:solidFill>
              <a:schemeClr val="accent1"/>
            </a:solidFill>
            <a:ln>
              <a:noFill/>
            </a:ln>
            <a:effectLst/>
          </c:spPr>
          <c:invertIfNegative val="0"/>
          <c:cat>
            <c:numRef>
              <c:extLst>
                <c:ext xmlns:c15="http://schemas.microsoft.com/office/drawing/2012/chart" uri="{02D57815-91ED-43cb-92C2-25804820EDAC}">
                  <c15:fullRef>
                    <c15:sqref>Data!$F$189:$F$202</c15:sqref>
                  </c15:fullRef>
                </c:ext>
              </c:extLst>
              <c:f>Data!$F$189:$F$201</c:f>
              <c:numCache>
                <c:formatCode>mmm\-yy</c:formatCode>
                <c:ptCount val="13"/>
                <c:pt idx="0">
                  <c:v>42339</c:v>
                </c:pt>
                <c:pt idx="1">
                  <c:v>42370</c:v>
                </c:pt>
                <c:pt idx="2">
                  <c:v>42401</c:v>
                </c:pt>
                <c:pt idx="3">
                  <c:v>42430</c:v>
                </c:pt>
                <c:pt idx="4">
                  <c:v>42461</c:v>
                </c:pt>
                <c:pt idx="5">
                  <c:v>42491</c:v>
                </c:pt>
                <c:pt idx="6">
                  <c:v>42551</c:v>
                </c:pt>
                <c:pt idx="7">
                  <c:v>42582</c:v>
                </c:pt>
                <c:pt idx="8">
                  <c:v>42583</c:v>
                </c:pt>
                <c:pt idx="9">
                  <c:v>42614</c:v>
                </c:pt>
                <c:pt idx="10">
                  <c:v>42644</c:v>
                </c:pt>
                <c:pt idx="11">
                  <c:v>42675</c:v>
                </c:pt>
                <c:pt idx="12">
                  <c:v>42705</c:v>
                </c:pt>
              </c:numCache>
            </c:numRef>
          </c:cat>
          <c:val>
            <c:numRef>
              <c:extLst>
                <c:ext xmlns:c15="http://schemas.microsoft.com/office/drawing/2012/chart" uri="{02D57815-91ED-43cb-92C2-25804820EDAC}">
                  <c15:fullRef>
                    <c15:sqref>Data!$G$189:$G$202</c15:sqref>
                  </c15:fullRef>
                </c:ext>
              </c:extLst>
              <c:f>Data!$G$189:$G$201</c:f>
              <c:numCache>
                <c:formatCode>"$"#,##0_);[Red]\("$"#,##0\)</c:formatCode>
                <c:ptCount val="13"/>
                <c:pt idx="0">
                  <c:v>256955.64</c:v>
                </c:pt>
                <c:pt idx="1">
                  <c:v>369484</c:v>
                </c:pt>
                <c:pt idx="2">
                  <c:v>295296</c:v>
                </c:pt>
                <c:pt idx="3">
                  <c:v>255667</c:v>
                </c:pt>
                <c:pt idx="4">
                  <c:v>293901</c:v>
                </c:pt>
                <c:pt idx="5">
                  <c:v>333724</c:v>
                </c:pt>
                <c:pt idx="6">
                  <c:v>383808</c:v>
                </c:pt>
                <c:pt idx="7">
                  <c:v>291806</c:v>
                </c:pt>
                <c:pt idx="8">
                  <c:v>182364</c:v>
                </c:pt>
                <c:pt idx="9">
                  <c:v>242245</c:v>
                </c:pt>
                <c:pt idx="10">
                  <c:v>246906</c:v>
                </c:pt>
                <c:pt idx="11">
                  <c:v>246233</c:v>
                </c:pt>
                <c:pt idx="12">
                  <c:v>232150</c:v>
                </c:pt>
              </c:numCache>
            </c:numRef>
          </c:val>
        </c:ser>
        <c:ser>
          <c:idx val="1"/>
          <c:order val="1"/>
          <c:tx>
            <c:strRef>
              <c:f>Data!$H$188</c:f>
              <c:strCache>
                <c:ptCount val="1"/>
                <c:pt idx="0">
                  <c:v>Investment</c:v>
                </c:pt>
              </c:strCache>
            </c:strRef>
          </c:tx>
          <c:spPr>
            <a:solidFill>
              <a:schemeClr val="accent2"/>
            </a:solidFill>
            <a:ln>
              <a:noFill/>
            </a:ln>
            <a:effectLst/>
          </c:spPr>
          <c:invertIfNegative val="0"/>
          <c:cat>
            <c:numRef>
              <c:extLst>
                <c:ext xmlns:c15="http://schemas.microsoft.com/office/drawing/2012/chart" uri="{02D57815-91ED-43cb-92C2-25804820EDAC}">
                  <c15:fullRef>
                    <c15:sqref>Data!$F$189:$F$202</c15:sqref>
                  </c15:fullRef>
                </c:ext>
              </c:extLst>
              <c:f>Data!$F$189:$F$201</c:f>
              <c:numCache>
                <c:formatCode>mmm\-yy</c:formatCode>
                <c:ptCount val="13"/>
                <c:pt idx="0">
                  <c:v>42339</c:v>
                </c:pt>
                <c:pt idx="1">
                  <c:v>42370</c:v>
                </c:pt>
                <c:pt idx="2">
                  <c:v>42401</c:v>
                </c:pt>
                <c:pt idx="3">
                  <c:v>42430</c:v>
                </c:pt>
                <c:pt idx="4">
                  <c:v>42461</c:v>
                </c:pt>
                <c:pt idx="5">
                  <c:v>42491</c:v>
                </c:pt>
                <c:pt idx="6">
                  <c:v>42551</c:v>
                </c:pt>
                <c:pt idx="7">
                  <c:v>42582</c:v>
                </c:pt>
                <c:pt idx="8">
                  <c:v>42583</c:v>
                </c:pt>
                <c:pt idx="9">
                  <c:v>42614</c:v>
                </c:pt>
                <c:pt idx="10">
                  <c:v>42644</c:v>
                </c:pt>
                <c:pt idx="11">
                  <c:v>42675</c:v>
                </c:pt>
                <c:pt idx="12">
                  <c:v>42705</c:v>
                </c:pt>
              </c:numCache>
            </c:numRef>
          </c:cat>
          <c:val>
            <c:numRef>
              <c:extLst>
                <c:ext xmlns:c15="http://schemas.microsoft.com/office/drawing/2012/chart" uri="{02D57815-91ED-43cb-92C2-25804820EDAC}">
                  <c15:fullRef>
                    <c15:sqref>Data!$H$189:$H$202</c15:sqref>
                  </c15:fullRef>
                </c:ext>
              </c:extLst>
              <c:f>Data!$H$189:$H$201</c:f>
              <c:numCache>
                <c:formatCode>_("$"* #,##0_);_("$"* \(#,##0\);_("$"* "-"_);_(@_)</c:formatCode>
                <c:ptCount val="13"/>
                <c:pt idx="0">
                  <c:v>30670.65</c:v>
                </c:pt>
                <c:pt idx="1">
                  <c:v>31036</c:v>
                </c:pt>
                <c:pt idx="2">
                  <c:v>31035.72</c:v>
                </c:pt>
                <c:pt idx="3">
                  <c:v>151035.72</c:v>
                </c:pt>
                <c:pt idx="4">
                  <c:v>151036</c:v>
                </c:pt>
                <c:pt idx="5">
                  <c:v>151087.09</c:v>
                </c:pt>
                <c:pt idx="6">
                  <c:v>151336.84</c:v>
                </c:pt>
                <c:pt idx="7">
                  <c:v>151611.29999999999</c:v>
                </c:pt>
                <c:pt idx="8">
                  <c:v>151776.70000000001</c:v>
                </c:pt>
                <c:pt idx="9">
                  <c:v>151844.44</c:v>
                </c:pt>
                <c:pt idx="10">
                  <c:v>152036.04</c:v>
                </c:pt>
                <c:pt idx="11">
                  <c:v>152464.91</c:v>
                </c:pt>
                <c:pt idx="12">
                  <c:v>154533.13</c:v>
                </c:pt>
              </c:numCache>
            </c:numRef>
          </c:val>
        </c:ser>
        <c:dLbls>
          <c:showLegendKey val="0"/>
          <c:showVal val="0"/>
          <c:showCatName val="0"/>
          <c:showSerName val="0"/>
          <c:showPercent val="0"/>
          <c:showBubbleSize val="0"/>
        </c:dLbls>
        <c:gapWidth val="219"/>
        <c:overlap val="-27"/>
        <c:axId val="476024056"/>
        <c:axId val="476025624"/>
      </c:barChart>
      <c:dateAx>
        <c:axId val="4760240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25624"/>
        <c:crosses val="autoZero"/>
        <c:auto val="1"/>
        <c:lblOffset val="100"/>
        <c:baseTimeUnit val="months"/>
      </c:dateAx>
      <c:valAx>
        <c:axId val="4760256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6024056"/>
        <c:crosses val="autoZero"/>
        <c:crossBetween val="between"/>
      </c:valAx>
      <c:spPr>
        <a:noFill/>
        <a:ln>
          <a:noFill/>
        </a:ln>
        <a:effectLst/>
      </c:spPr>
    </c:plotArea>
    <c:legend>
      <c:legendPos val="r"/>
      <c:layout>
        <c:manualLayout>
          <c:xMode val="edge"/>
          <c:yMode val="edge"/>
          <c:x val="0.15679196951342628"/>
          <c:y val="0.90540950751763061"/>
          <c:w val="0.77590033817888149"/>
          <c:h val="9.26527634524917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Data!$G$188</c:f>
              <c:strCache>
                <c:ptCount val="1"/>
                <c:pt idx="0">
                  <c:v>Grant Receivable</c:v>
                </c:pt>
              </c:strCache>
            </c:strRef>
          </c:tx>
          <c:spPr>
            <a:solidFill>
              <a:schemeClr val="accent1"/>
            </a:solidFill>
            <a:ln>
              <a:noFill/>
            </a:ln>
            <a:effectLst/>
          </c:spPr>
          <c:invertIfNegative val="0"/>
          <c:cat>
            <c:numRef>
              <c:f>Data!$F$189:$F$202</c:f>
              <c:numCache>
                <c:formatCode>mmm\-yy</c:formatCode>
                <c:ptCount val="14"/>
                <c:pt idx="0">
                  <c:v>42339</c:v>
                </c:pt>
                <c:pt idx="1">
                  <c:v>42370</c:v>
                </c:pt>
                <c:pt idx="2">
                  <c:v>42401</c:v>
                </c:pt>
                <c:pt idx="3">
                  <c:v>42430</c:v>
                </c:pt>
                <c:pt idx="4">
                  <c:v>42461</c:v>
                </c:pt>
                <c:pt idx="5">
                  <c:v>42491</c:v>
                </c:pt>
                <c:pt idx="6">
                  <c:v>42551</c:v>
                </c:pt>
                <c:pt idx="7">
                  <c:v>42582</c:v>
                </c:pt>
                <c:pt idx="8">
                  <c:v>42583</c:v>
                </c:pt>
                <c:pt idx="9">
                  <c:v>42614</c:v>
                </c:pt>
                <c:pt idx="10">
                  <c:v>42644</c:v>
                </c:pt>
                <c:pt idx="11">
                  <c:v>42675</c:v>
                </c:pt>
                <c:pt idx="12">
                  <c:v>42705</c:v>
                </c:pt>
              </c:numCache>
            </c:numRef>
          </c:cat>
          <c:val>
            <c:numRef>
              <c:f>Data!$G$189:$G$202</c:f>
              <c:numCache>
                <c:formatCode>"$"#,##0_);[Red]\("$"#,##0\)</c:formatCode>
                <c:ptCount val="14"/>
                <c:pt idx="0">
                  <c:v>256955.64</c:v>
                </c:pt>
                <c:pt idx="1">
                  <c:v>369484</c:v>
                </c:pt>
                <c:pt idx="2">
                  <c:v>295296</c:v>
                </c:pt>
                <c:pt idx="3">
                  <c:v>255667</c:v>
                </c:pt>
                <c:pt idx="4">
                  <c:v>293901</c:v>
                </c:pt>
                <c:pt idx="5">
                  <c:v>333724</c:v>
                </c:pt>
                <c:pt idx="6">
                  <c:v>383808</c:v>
                </c:pt>
                <c:pt idx="7">
                  <c:v>291806</c:v>
                </c:pt>
                <c:pt idx="8">
                  <c:v>182364</c:v>
                </c:pt>
                <c:pt idx="9">
                  <c:v>242245</c:v>
                </c:pt>
                <c:pt idx="10">
                  <c:v>246906</c:v>
                </c:pt>
                <c:pt idx="11">
                  <c:v>246233</c:v>
                </c:pt>
                <c:pt idx="12">
                  <c:v>232150</c:v>
                </c:pt>
              </c:numCache>
            </c:numRef>
          </c:val>
        </c:ser>
        <c:ser>
          <c:idx val="1"/>
          <c:order val="1"/>
          <c:tx>
            <c:strRef>
              <c:f>Data!$H$188</c:f>
              <c:strCache>
                <c:ptCount val="1"/>
                <c:pt idx="0">
                  <c:v>Investment</c:v>
                </c:pt>
              </c:strCache>
            </c:strRef>
          </c:tx>
          <c:spPr>
            <a:solidFill>
              <a:schemeClr val="accent2"/>
            </a:solidFill>
            <a:ln>
              <a:noFill/>
            </a:ln>
            <a:effectLst/>
          </c:spPr>
          <c:invertIfNegative val="0"/>
          <c:cat>
            <c:numRef>
              <c:f>Data!$F$189:$F$202</c:f>
              <c:numCache>
                <c:formatCode>mmm\-yy</c:formatCode>
                <c:ptCount val="14"/>
                <c:pt idx="0">
                  <c:v>42339</c:v>
                </c:pt>
                <c:pt idx="1">
                  <c:v>42370</c:v>
                </c:pt>
                <c:pt idx="2">
                  <c:v>42401</c:v>
                </c:pt>
                <c:pt idx="3">
                  <c:v>42430</c:v>
                </c:pt>
                <c:pt idx="4">
                  <c:v>42461</c:v>
                </c:pt>
                <c:pt idx="5">
                  <c:v>42491</c:v>
                </c:pt>
                <c:pt idx="6">
                  <c:v>42551</c:v>
                </c:pt>
                <c:pt idx="7">
                  <c:v>42582</c:v>
                </c:pt>
                <c:pt idx="8">
                  <c:v>42583</c:v>
                </c:pt>
                <c:pt idx="9">
                  <c:v>42614</c:v>
                </c:pt>
                <c:pt idx="10">
                  <c:v>42644</c:v>
                </c:pt>
                <c:pt idx="11">
                  <c:v>42675</c:v>
                </c:pt>
                <c:pt idx="12">
                  <c:v>42705</c:v>
                </c:pt>
              </c:numCache>
            </c:numRef>
          </c:cat>
          <c:val>
            <c:numRef>
              <c:f>Data!$H$189:$H$202</c:f>
              <c:numCache>
                <c:formatCode>_("$"* #,##0_);_("$"* \(#,##0\);_("$"* "-"_);_(@_)</c:formatCode>
                <c:ptCount val="14"/>
                <c:pt idx="0">
                  <c:v>30670.65</c:v>
                </c:pt>
                <c:pt idx="1">
                  <c:v>31036</c:v>
                </c:pt>
                <c:pt idx="2">
                  <c:v>31035.72</c:v>
                </c:pt>
                <c:pt idx="3">
                  <c:v>151035.72</c:v>
                </c:pt>
                <c:pt idx="4">
                  <c:v>151036</c:v>
                </c:pt>
                <c:pt idx="5">
                  <c:v>151087.09</c:v>
                </c:pt>
                <c:pt idx="6">
                  <c:v>151336.84</c:v>
                </c:pt>
                <c:pt idx="7">
                  <c:v>151611.29999999999</c:v>
                </c:pt>
                <c:pt idx="8">
                  <c:v>151776.70000000001</c:v>
                </c:pt>
                <c:pt idx="9">
                  <c:v>151844.44</c:v>
                </c:pt>
                <c:pt idx="10">
                  <c:v>152036.04</c:v>
                </c:pt>
                <c:pt idx="11">
                  <c:v>152464.91</c:v>
                </c:pt>
                <c:pt idx="12">
                  <c:v>154533.13</c:v>
                </c:pt>
              </c:numCache>
            </c:numRef>
          </c:val>
        </c:ser>
        <c:dLbls>
          <c:showLegendKey val="0"/>
          <c:showVal val="0"/>
          <c:showCatName val="0"/>
          <c:showSerName val="0"/>
          <c:showPercent val="0"/>
          <c:showBubbleSize val="0"/>
        </c:dLbls>
        <c:gapWidth val="219"/>
        <c:overlap val="-27"/>
        <c:axId val="475797880"/>
        <c:axId val="475796704"/>
      </c:barChart>
      <c:dateAx>
        <c:axId val="475797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96704"/>
        <c:crosses val="autoZero"/>
        <c:auto val="1"/>
        <c:lblOffset val="100"/>
        <c:baseTimeUnit val="days"/>
      </c:dateAx>
      <c:valAx>
        <c:axId val="4757967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797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0</xdr:colOff>
      <xdr:row>4</xdr:row>
      <xdr:rowOff>2495549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1019174</xdr:rowOff>
    </xdr:from>
    <xdr:to>
      <xdr:col>7</xdr:col>
      <xdr:colOff>352425</xdr:colOff>
      <xdr:row>8</xdr:row>
      <xdr:rowOff>257174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138112</xdr:colOff>
      <xdr:row>205</xdr:row>
      <xdr:rowOff>95250</xdr:rowOff>
    </xdr:from>
    <xdr:to>
      <xdr:col>10</xdr:col>
      <xdr:colOff>528637</xdr:colOff>
      <xdr:row>219</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tabSelected="1" zoomScaleNormal="100" workbookViewId="0">
      <selection sqref="A1:XFD1"/>
    </sheetView>
  </sheetViews>
  <sheetFormatPr defaultRowHeight="15" x14ac:dyDescent="0.25"/>
  <cols>
    <col min="1" max="1" width="16.85546875" customWidth="1"/>
    <col min="2" max="6" width="17" customWidth="1"/>
    <col min="7" max="7" width="17.7109375" customWidth="1"/>
    <col min="8" max="8" width="5.85546875" customWidth="1"/>
    <col min="10" max="10" width="11" bestFit="1" customWidth="1"/>
    <col min="11" max="11" width="36" bestFit="1" customWidth="1"/>
  </cols>
  <sheetData>
    <row r="1" spans="1:19" ht="23.25" x14ac:dyDescent="0.25">
      <c r="A1" s="29" t="s">
        <v>7</v>
      </c>
      <c r="B1" s="29"/>
      <c r="C1" s="29"/>
      <c r="D1" s="29"/>
      <c r="E1" s="29"/>
      <c r="F1" s="29"/>
      <c r="G1" s="29"/>
      <c r="H1" s="29"/>
    </row>
    <row r="2" spans="1:19" ht="23.25" x14ac:dyDescent="0.25">
      <c r="A2" s="30">
        <v>42767</v>
      </c>
      <c r="B2" s="30"/>
      <c r="C2" s="30"/>
      <c r="D2" s="30"/>
      <c r="E2" s="30"/>
      <c r="F2" s="30"/>
      <c r="G2" s="30"/>
      <c r="H2" s="30"/>
    </row>
    <row r="3" spans="1:19" ht="27.75" customHeight="1" x14ac:dyDescent="0.25">
      <c r="A3" s="31"/>
      <c r="B3" s="31"/>
      <c r="C3" s="31"/>
      <c r="D3" s="31"/>
      <c r="E3" s="31"/>
      <c r="F3" s="31"/>
      <c r="G3" s="31"/>
      <c r="H3" s="31"/>
    </row>
    <row r="4" spans="1:19" ht="57.75" customHeight="1" x14ac:dyDescent="0.25">
      <c r="A4" s="6" t="s">
        <v>0</v>
      </c>
      <c r="B4" s="27" t="s">
        <v>11</v>
      </c>
      <c r="C4" s="28"/>
      <c r="D4" s="28"/>
      <c r="E4" s="28"/>
      <c r="F4" s="28"/>
      <c r="G4" s="28"/>
      <c r="H4" s="28"/>
    </row>
    <row r="5" spans="1:19" ht="196.5" customHeight="1" x14ac:dyDescent="0.25">
      <c r="A5" s="5"/>
      <c r="B5" s="5"/>
      <c r="C5" s="5"/>
      <c r="D5" s="5"/>
      <c r="E5" s="5"/>
      <c r="F5" s="5"/>
      <c r="G5" s="5"/>
      <c r="H5" s="5"/>
    </row>
    <row r="6" spans="1:19" ht="25.5" customHeight="1" x14ac:dyDescent="0.25">
      <c r="A6" s="5"/>
      <c r="B6" s="5"/>
      <c r="C6" s="5"/>
      <c r="D6" s="5"/>
      <c r="E6" s="5"/>
      <c r="F6" s="5"/>
      <c r="G6" s="5"/>
      <c r="H6" s="5"/>
    </row>
    <row r="7" spans="1:19" ht="80.25" customHeight="1" x14ac:dyDescent="0.25">
      <c r="A7" s="7" t="s">
        <v>6</v>
      </c>
      <c r="B7" s="27" t="s">
        <v>12</v>
      </c>
      <c r="C7" s="28"/>
      <c r="D7" s="28"/>
      <c r="E7" s="28"/>
      <c r="F7" s="28"/>
      <c r="G7" s="28"/>
      <c r="H7" s="28"/>
    </row>
    <row r="8" spans="1:19" ht="214.5" customHeight="1" x14ac:dyDescent="0.25">
      <c r="A8" s="5"/>
      <c r="B8" s="5"/>
      <c r="C8" s="5"/>
      <c r="D8" s="5"/>
      <c r="E8" s="5"/>
      <c r="F8" s="5"/>
      <c r="G8" s="5"/>
      <c r="H8" s="5"/>
      <c r="K8" s="23"/>
    </row>
    <row r="9" spans="1:19" s="1" customFormat="1" ht="22.5" customHeight="1" x14ac:dyDescent="0.3">
      <c r="I9" s="4"/>
      <c r="J9" s="4"/>
      <c r="K9" s="24"/>
      <c r="L9" s="4"/>
      <c r="M9" s="4"/>
      <c r="N9" s="4"/>
      <c r="O9" s="4"/>
      <c r="S9" s="2"/>
    </row>
    <row r="10" spans="1:19" s="1" customFormat="1" ht="90" customHeight="1" x14ac:dyDescent="0.3">
      <c r="A10" s="8" t="s">
        <v>8</v>
      </c>
      <c r="B10" s="26" t="s">
        <v>13</v>
      </c>
      <c r="C10" s="26"/>
      <c r="D10" s="26"/>
      <c r="E10" s="26"/>
      <c r="F10" s="26"/>
      <c r="G10" s="26"/>
      <c r="H10" s="26"/>
      <c r="K10" s="23"/>
    </row>
    <row r="11" spans="1:19" s="1" customFormat="1" ht="84" customHeight="1" x14ac:dyDescent="0.3">
      <c r="A11" s="7" t="s">
        <v>9</v>
      </c>
      <c r="B11" s="26" t="s">
        <v>14</v>
      </c>
      <c r="C11" s="26"/>
      <c r="D11" s="26"/>
      <c r="E11" s="26"/>
      <c r="F11" s="26"/>
      <c r="G11" s="26"/>
      <c r="H11" s="26"/>
      <c r="I11" s="3"/>
      <c r="J11" s="3"/>
      <c r="K11" s="22"/>
      <c r="L11" s="3"/>
      <c r="M11" s="3"/>
      <c r="N11" s="3"/>
      <c r="O11" s="3"/>
    </row>
    <row r="12" spans="1:19" s="1" customFormat="1" ht="132" customHeight="1" x14ac:dyDescent="0.3">
      <c r="A12" s="7" t="s">
        <v>1</v>
      </c>
      <c r="B12" s="26" t="s">
        <v>15</v>
      </c>
      <c r="C12" s="26"/>
      <c r="D12" s="26"/>
      <c r="E12" s="26"/>
      <c r="F12" s="26"/>
      <c r="G12" s="26"/>
      <c r="H12" s="26"/>
      <c r="K12" s="2"/>
    </row>
    <row r="13" spans="1:19" x14ac:dyDescent="0.25">
      <c r="A13" s="25" t="s">
        <v>10</v>
      </c>
    </row>
  </sheetData>
  <mergeCells count="8">
    <mergeCell ref="B11:H11"/>
    <mergeCell ref="B12:H12"/>
    <mergeCell ref="B4:H4"/>
    <mergeCell ref="B7:H7"/>
    <mergeCell ref="A1:H1"/>
    <mergeCell ref="A2:H2"/>
    <mergeCell ref="A3:H3"/>
    <mergeCell ref="B10:H10"/>
  </mergeCells>
  <pageMargins left="0.7" right="0.7" top="0.75" bottom="0.75" header="0.3" footer="0.3"/>
  <pageSetup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4"/>
  <sheetViews>
    <sheetView workbookViewId="0">
      <selection activeCell="C4" sqref="C4"/>
    </sheetView>
  </sheetViews>
  <sheetFormatPr defaultRowHeight="15" x14ac:dyDescent="0.25"/>
  <cols>
    <col min="1" max="1" width="26.42578125" style="18" bestFit="1" customWidth="1"/>
    <col min="2" max="2" width="9.140625" style="16"/>
    <col min="7" max="7" width="16.140625" bestFit="1" customWidth="1"/>
    <col min="8" max="8" width="10" bestFit="1" customWidth="1"/>
  </cols>
  <sheetData>
    <row r="3" spans="1:2" ht="15.75" thickBot="1" x14ac:dyDescent="0.3">
      <c r="A3" s="9" t="s">
        <v>2</v>
      </c>
      <c r="B3" s="10" t="s">
        <v>3</v>
      </c>
    </row>
    <row r="4" spans="1:2" ht="15.75" thickTop="1" x14ac:dyDescent="0.25">
      <c r="A4" s="11">
        <v>42370</v>
      </c>
      <c r="B4" s="12">
        <v>316020.78000000003</v>
      </c>
    </row>
    <row r="5" spans="1:2" x14ac:dyDescent="0.25">
      <c r="A5" s="13">
        <v>42373</v>
      </c>
      <c r="B5" s="14">
        <v>315970.78000000003</v>
      </c>
    </row>
    <row r="6" spans="1:2" x14ac:dyDescent="0.25">
      <c r="A6" s="13">
        <v>42374</v>
      </c>
      <c r="B6" s="14">
        <v>320557.63</v>
      </c>
    </row>
    <row r="7" spans="1:2" x14ac:dyDescent="0.25">
      <c r="A7" s="13">
        <v>42375</v>
      </c>
      <c r="B7" s="14">
        <f>B6</f>
        <v>320557.63</v>
      </c>
    </row>
    <row r="8" spans="1:2" x14ac:dyDescent="0.25">
      <c r="A8" s="13">
        <v>42376</v>
      </c>
      <c r="B8" s="14">
        <v>323108.86</v>
      </c>
    </row>
    <row r="9" spans="1:2" x14ac:dyDescent="0.25">
      <c r="A9" s="13">
        <v>42377</v>
      </c>
      <c r="B9" s="14">
        <f>B8</f>
        <v>323108.86</v>
      </c>
    </row>
    <row r="10" spans="1:2" x14ac:dyDescent="0.25">
      <c r="A10" s="13">
        <v>42380</v>
      </c>
      <c r="B10" s="14">
        <v>323239.86</v>
      </c>
    </row>
    <row r="11" spans="1:2" x14ac:dyDescent="0.25">
      <c r="A11" s="13">
        <v>42381</v>
      </c>
      <c r="B11" s="14">
        <v>288792.71999999997</v>
      </c>
    </row>
    <row r="12" spans="1:2" x14ac:dyDescent="0.25">
      <c r="A12" s="13">
        <v>42382</v>
      </c>
      <c r="B12" s="14">
        <f>B11</f>
        <v>288792.71999999997</v>
      </c>
    </row>
    <row r="13" spans="1:2" x14ac:dyDescent="0.25">
      <c r="A13" s="13">
        <v>42383</v>
      </c>
      <c r="B13" s="14">
        <v>277881.3</v>
      </c>
    </row>
    <row r="14" spans="1:2" x14ac:dyDescent="0.25">
      <c r="A14" s="13">
        <v>42384</v>
      </c>
      <c r="B14" s="14">
        <v>293922.15000000002</v>
      </c>
    </row>
    <row r="15" spans="1:2" x14ac:dyDescent="0.25">
      <c r="A15" s="13">
        <v>42387</v>
      </c>
      <c r="B15" s="14">
        <f>B14</f>
        <v>293922.15000000002</v>
      </c>
    </row>
    <row r="16" spans="1:2" x14ac:dyDescent="0.25">
      <c r="A16" s="13">
        <v>42388</v>
      </c>
      <c r="B16" s="14">
        <f>B14</f>
        <v>293922.15000000002</v>
      </c>
    </row>
    <row r="17" spans="1:2" x14ac:dyDescent="0.25">
      <c r="A17" s="13">
        <v>42389</v>
      </c>
      <c r="B17" s="14">
        <v>294002.2</v>
      </c>
    </row>
    <row r="18" spans="1:2" x14ac:dyDescent="0.25">
      <c r="A18" s="13">
        <v>42390</v>
      </c>
      <c r="B18" s="14">
        <v>285645.33</v>
      </c>
    </row>
    <row r="19" spans="1:2" x14ac:dyDescent="0.25">
      <c r="A19" s="13">
        <v>42391</v>
      </c>
      <c r="B19" s="14">
        <f>B18</f>
        <v>285645.33</v>
      </c>
    </row>
    <row r="20" spans="1:2" x14ac:dyDescent="0.25">
      <c r="A20" s="13">
        <v>42394</v>
      </c>
      <c r="B20" s="14">
        <v>310939.57</v>
      </c>
    </row>
    <row r="21" spans="1:2" x14ac:dyDescent="0.25">
      <c r="A21" s="13">
        <v>42395</v>
      </c>
      <c r="B21" s="14">
        <v>285520.28000000003</v>
      </c>
    </row>
    <row r="22" spans="1:2" x14ac:dyDescent="0.25">
      <c r="A22" s="13">
        <v>42396</v>
      </c>
      <c r="B22" s="14">
        <f>B21</f>
        <v>285520.28000000003</v>
      </c>
    </row>
    <row r="23" spans="1:2" x14ac:dyDescent="0.25">
      <c r="A23" s="13">
        <v>42397</v>
      </c>
      <c r="B23" s="14">
        <v>282022.58</v>
      </c>
    </row>
    <row r="24" spans="1:2" x14ac:dyDescent="0.25">
      <c r="A24" s="13">
        <v>42398</v>
      </c>
      <c r="B24" s="14">
        <v>294848.15999999997</v>
      </c>
    </row>
    <row r="25" spans="1:2" x14ac:dyDescent="0.25">
      <c r="A25" s="13">
        <v>42401</v>
      </c>
      <c r="B25" s="14">
        <v>295971.7</v>
      </c>
    </row>
    <row r="26" spans="1:2" x14ac:dyDescent="0.25">
      <c r="A26" s="13">
        <v>42402</v>
      </c>
      <c r="B26" s="14">
        <v>342700.41</v>
      </c>
    </row>
    <row r="27" spans="1:2" x14ac:dyDescent="0.25">
      <c r="A27" s="13">
        <v>42403</v>
      </c>
      <c r="B27" s="14">
        <f>B26</f>
        <v>342700.41</v>
      </c>
    </row>
    <row r="28" spans="1:2" x14ac:dyDescent="0.25">
      <c r="A28" s="13">
        <v>42404</v>
      </c>
      <c r="B28" s="14">
        <v>337638.63</v>
      </c>
    </row>
    <row r="29" spans="1:2" x14ac:dyDescent="0.25">
      <c r="A29" s="13">
        <v>42405</v>
      </c>
      <c r="B29" s="14">
        <v>367843.39</v>
      </c>
    </row>
    <row r="30" spans="1:2" x14ac:dyDescent="0.25">
      <c r="A30" s="13">
        <v>42408</v>
      </c>
      <c r="B30" s="14">
        <v>367773.39</v>
      </c>
    </row>
    <row r="31" spans="1:2" x14ac:dyDescent="0.25">
      <c r="A31" s="13">
        <v>42409</v>
      </c>
      <c r="B31" s="14">
        <v>339527.33</v>
      </c>
    </row>
    <row r="32" spans="1:2" x14ac:dyDescent="0.25">
      <c r="A32" s="13">
        <v>42410</v>
      </c>
      <c r="B32" s="14">
        <f>B31</f>
        <v>339527.33</v>
      </c>
    </row>
    <row r="33" spans="1:2" x14ac:dyDescent="0.25">
      <c r="A33" s="13">
        <v>42411</v>
      </c>
      <c r="B33" s="14">
        <v>336968.79</v>
      </c>
    </row>
    <row r="34" spans="1:2" x14ac:dyDescent="0.25">
      <c r="A34" s="13">
        <v>42412</v>
      </c>
      <c r="B34" s="14">
        <v>337055.76</v>
      </c>
    </row>
    <row r="35" spans="1:2" x14ac:dyDescent="0.25">
      <c r="A35" s="13">
        <v>42415</v>
      </c>
      <c r="B35" s="14">
        <f>B34</f>
        <v>337055.76</v>
      </c>
    </row>
    <row r="36" spans="1:2" x14ac:dyDescent="0.25">
      <c r="A36" s="13">
        <v>42416</v>
      </c>
      <c r="B36" s="14">
        <f>B35</f>
        <v>337055.76</v>
      </c>
    </row>
    <row r="37" spans="1:2" x14ac:dyDescent="0.25">
      <c r="A37" s="13">
        <v>42417</v>
      </c>
      <c r="B37" s="14">
        <v>365266.06</v>
      </c>
    </row>
    <row r="38" spans="1:2" x14ac:dyDescent="0.25">
      <c r="A38" s="13">
        <v>42418</v>
      </c>
      <c r="B38" s="14">
        <v>360871.98</v>
      </c>
    </row>
    <row r="39" spans="1:2" x14ac:dyDescent="0.25">
      <c r="A39" s="13">
        <v>42419</v>
      </c>
      <c r="B39" s="14">
        <f>B38</f>
        <v>360871.98</v>
      </c>
    </row>
    <row r="40" spans="1:2" x14ac:dyDescent="0.25">
      <c r="A40" s="13">
        <v>42421</v>
      </c>
      <c r="B40" s="14">
        <f>B39</f>
        <v>360871.98</v>
      </c>
    </row>
    <row r="41" spans="1:2" x14ac:dyDescent="0.25">
      <c r="A41" s="13">
        <v>42423</v>
      </c>
      <c r="B41" s="14">
        <v>355845.62</v>
      </c>
    </row>
    <row r="42" spans="1:2" x14ac:dyDescent="0.25">
      <c r="A42" s="13">
        <v>42424</v>
      </c>
      <c r="B42" s="14">
        <f>B41</f>
        <v>355845.62</v>
      </c>
    </row>
    <row r="43" spans="1:2" x14ac:dyDescent="0.25">
      <c r="A43" s="13">
        <v>42425</v>
      </c>
      <c r="B43" s="14">
        <v>345399.7</v>
      </c>
    </row>
    <row r="44" spans="1:2" x14ac:dyDescent="0.25">
      <c r="A44" s="13">
        <v>42426</v>
      </c>
      <c r="B44" s="14">
        <v>370500.69</v>
      </c>
    </row>
    <row r="45" spans="1:2" x14ac:dyDescent="0.25">
      <c r="A45" s="13">
        <v>42429</v>
      </c>
      <c r="B45" s="14">
        <v>389846.49</v>
      </c>
    </row>
    <row r="46" spans="1:2" x14ac:dyDescent="0.25">
      <c r="A46" s="13">
        <v>42430</v>
      </c>
      <c r="B46" s="14">
        <f>B45</f>
        <v>389846.49</v>
      </c>
    </row>
    <row r="47" spans="1:2" x14ac:dyDescent="0.25">
      <c r="A47" s="13">
        <v>42431</v>
      </c>
      <c r="B47" s="14">
        <f>B46</f>
        <v>389846.49</v>
      </c>
    </row>
    <row r="48" spans="1:2" x14ac:dyDescent="0.25">
      <c r="A48" s="13">
        <v>42432</v>
      </c>
      <c r="B48" s="14">
        <v>378391.97</v>
      </c>
    </row>
    <row r="49" spans="1:2" x14ac:dyDescent="0.25">
      <c r="A49" s="13">
        <v>42433</v>
      </c>
      <c r="B49" s="14">
        <v>424034.23</v>
      </c>
    </row>
    <row r="50" spans="1:2" x14ac:dyDescent="0.25">
      <c r="A50" s="13">
        <v>42436</v>
      </c>
      <c r="B50" s="14">
        <f>B49</f>
        <v>424034.23</v>
      </c>
    </row>
    <row r="51" spans="1:2" x14ac:dyDescent="0.25">
      <c r="A51" s="13">
        <v>42437</v>
      </c>
      <c r="B51" s="14">
        <v>386665.73</v>
      </c>
    </row>
    <row r="52" spans="1:2" x14ac:dyDescent="0.25">
      <c r="A52" s="13">
        <v>42438</v>
      </c>
      <c r="B52" s="14">
        <f>B51</f>
        <v>386665.73</v>
      </c>
    </row>
    <row r="53" spans="1:2" x14ac:dyDescent="0.25">
      <c r="A53" s="13">
        <v>42439</v>
      </c>
      <c r="B53" s="14">
        <v>389219.85</v>
      </c>
    </row>
    <row r="54" spans="1:2" x14ac:dyDescent="0.25">
      <c r="A54" s="13">
        <v>42440</v>
      </c>
      <c r="B54" s="14">
        <v>406100.98</v>
      </c>
    </row>
    <row r="55" spans="1:2" x14ac:dyDescent="0.25">
      <c r="A55" s="13">
        <v>42443</v>
      </c>
      <c r="B55" s="14">
        <v>407873.33</v>
      </c>
    </row>
    <row r="56" spans="1:2" x14ac:dyDescent="0.25">
      <c r="A56" s="13">
        <v>42444</v>
      </c>
      <c r="B56" s="14">
        <v>407992.23</v>
      </c>
    </row>
    <row r="57" spans="1:2" x14ac:dyDescent="0.25">
      <c r="A57" s="13">
        <v>42445</v>
      </c>
      <c r="B57" s="14">
        <v>433808.81</v>
      </c>
    </row>
    <row r="58" spans="1:2" x14ac:dyDescent="0.25">
      <c r="A58" s="13">
        <v>42446</v>
      </c>
      <c r="B58" s="14">
        <v>422290.94</v>
      </c>
    </row>
    <row r="59" spans="1:2" x14ac:dyDescent="0.25">
      <c r="A59" s="13">
        <v>42447</v>
      </c>
      <c r="B59" s="14">
        <v>468026.54</v>
      </c>
    </row>
    <row r="60" spans="1:2" x14ac:dyDescent="0.25">
      <c r="A60" s="13">
        <v>42450</v>
      </c>
      <c r="B60" s="14">
        <v>348026.54</v>
      </c>
    </row>
    <row r="61" spans="1:2" x14ac:dyDescent="0.25">
      <c r="A61" s="13">
        <v>42451</v>
      </c>
      <c r="B61" s="14">
        <v>312876.71000000002</v>
      </c>
    </row>
    <row r="62" spans="1:2" x14ac:dyDescent="0.25">
      <c r="A62" s="13">
        <v>42452</v>
      </c>
      <c r="B62" s="14">
        <v>314939.26</v>
      </c>
    </row>
    <row r="63" spans="1:2" x14ac:dyDescent="0.25">
      <c r="A63" s="13">
        <v>42453</v>
      </c>
      <c r="B63" s="14">
        <v>309254.23</v>
      </c>
    </row>
    <row r="64" spans="1:2" x14ac:dyDescent="0.25">
      <c r="A64" s="13">
        <v>42454</v>
      </c>
      <c r="B64" s="14">
        <v>308314.94</v>
      </c>
    </row>
    <row r="65" spans="1:2" x14ac:dyDescent="0.25">
      <c r="A65" s="13">
        <v>42457</v>
      </c>
      <c r="B65" s="14">
        <f>B64</f>
        <v>308314.94</v>
      </c>
    </row>
    <row r="66" spans="1:2" x14ac:dyDescent="0.25">
      <c r="A66" s="13">
        <v>42458</v>
      </c>
      <c r="B66" s="14">
        <v>308501.75</v>
      </c>
    </row>
    <row r="67" spans="1:2" x14ac:dyDescent="0.25">
      <c r="A67" s="13">
        <v>42459</v>
      </c>
      <c r="B67" s="14">
        <f>B66</f>
        <v>308501.75</v>
      </c>
    </row>
    <row r="68" spans="1:2" x14ac:dyDescent="0.25">
      <c r="A68" s="13">
        <v>42460</v>
      </c>
      <c r="B68" s="14">
        <v>309191.53000000003</v>
      </c>
    </row>
    <row r="69" spans="1:2" x14ac:dyDescent="0.25">
      <c r="A69" s="13">
        <v>42461</v>
      </c>
      <c r="B69" s="14">
        <f>B68</f>
        <v>309191.53000000003</v>
      </c>
    </row>
    <row r="70" spans="1:2" x14ac:dyDescent="0.25">
      <c r="A70" s="13">
        <v>42464</v>
      </c>
      <c r="B70" s="14">
        <v>273521.59999999998</v>
      </c>
    </row>
    <row r="71" spans="1:2" x14ac:dyDescent="0.25">
      <c r="A71" s="13">
        <v>42465</v>
      </c>
      <c r="B71" s="14">
        <f>B70</f>
        <v>273521.59999999998</v>
      </c>
    </row>
    <row r="72" spans="1:2" x14ac:dyDescent="0.25">
      <c r="A72" s="13">
        <v>42466</v>
      </c>
      <c r="B72" s="14">
        <v>272690.59999999998</v>
      </c>
    </row>
    <row r="73" spans="1:2" x14ac:dyDescent="0.25">
      <c r="A73" s="13">
        <v>42467</v>
      </c>
      <c r="B73" s="14">
        <v>269582.73</v>
      </c>
    </row>
    <row r="74" spans="1:2" x14ac:dyDescent="0.25">
      <c r="A74" s="13">
        <v>42468</v>
      </c>
      <c r="B74" s="14">
        <f>B73</f>
        <v>269582.73</v>
      </c>
    </row>
    <row r="75" spans="1:2" x14ac:dyDescent="0.25">
      <c r="A75" s="13">
        <v>42471</v>
      </c>
      <c r="B75" s="14">
        <v>269763.98</v>
      </c>
    </row>
    <row r="76" spans="1:2" x14ac:dyDescent="0.25">
      <c r="A76" s="13">
        <v>42472</v>
      </c>
      <c r="B76" s="14">
        <f>B75</f>
        <v>269763.98</v>
      </c>
    </row>
    <row r="77" spans="1:2" x14ac:dyDescent="0.25">
      <c r="A77" s="13">
        <v>42473</v>
      </c>
      <c r="B77" s="14">
        <v>269925.98</v>
      </c>
    </row>
    <row r="78" spans="1:2" x14ac:dyDescent="0.25">
      <c r="A78" s="13">
        <v>42474</v>
      </c>
      <c r="B78" s="14">
        <v>262853.87</v>
      </c>
    </row>
    <row r="79" spans="1:2" x14ac:dyDescent="0.25">
      <c r="A79" s="13">
        <v>42475</v>
      </c>
      <c r="B79" s="14">
        <v>285492.90999999997</v>
      </c>
    </row>
    <row r="80" spans="1:2" x14ac:dyDescent="0.25">
      <c r="A80" s="13">
        <v>42478</v>
      </c>
      <c r="B80" s="14">
        <v>248936.49</v>
      </c>
    </row>
    <row r="81" spans="1:2" x14ac:dyDescent="0.25">
      <c r="A81" s="13">
        <v>42479</v>
      </c>
      <c r="B81" s="14">
        <v>299276.93</v>
      </c>
    </row>
    <row r="82" spans="1:2" x14ac:dyDescent="0.25">
      <c r="A82" s="13">
        <v>42480</v>
      </c>
      <c r="B82" s="14">
        <v>298671.93</v>
      </c>
    </row>
    <row r="83" spans="1:2" x14ac:dyDescent="0.25">
      <c r="A83" s="13">
        <v>42481</v>
      </c>
      <c r="B83" s="14">
        <v>300188.76</v>
      </c>
    </row>
    <row r="84" spans="1:2" x14ac:dyDescent="0.25">
      <c r="A84" s="13">
        <v>42482</v>
      </c>
      <c r="B84" s="14">
        <v>320014.86</v>
      </c>
    </row>
    <row r="85" spans="1:2" x14ac:dyDescent="0.25">
      <c r="A85" s="13">
        <v>42485</v>
      </c>
      <c r="B85" s="14">
        <v>316702.44</v>
      </c>
    </row>
    <row r="86" spans="1:2" x14ac:dyDescent="0.25">
      <c r="A86" s="13">
        <v>42486</v>
      </c>
      <c r="B86" s="14">
        <f>B85</f>
        <v>316702.44</v>
      </c>
    </row>
    <row r="87" spans="1:2" x14ac:dyDescent="0.25">
      <c r="A87" s="13">
        <v>42487</v>
      </c>
      <c r="B87" s="14">
        <v>316945.44</v>
      </c>
    </row>
    <row r="88" spans="1:2" x14ac:dyDescent="0.25">
      <c r="A88" s="13">
        <v>42488</v>
      </c>
      <c r="B88" s="14">
        <v>320979.96999999997</v>
      </c>
    </row>
    <row r="89" spans="1:2" x14ac:dyDescent="0.25">
      <c r="A89" s="13">
        <v>42489</v>
      </c>
      <c r="B89" s="14">
        <f>B88</f>
        <v>320979.96999999997</v>
      </c>
    </row>
    <row r="90" spans="1:2" x14ac:dyDescent="0.25">
      <c r="A90" s="13">
        <v>42492</v>
      </c>
      <c r="B90" s="14">
        <v>285992.84000000003</v>
      </c>
    </row>
    <row r="91" spans="1:2" x14ac:dyDescent="0.25">
      <c r="A91" s="13">
        <v>42493</v>
      </c>
      <c r="B91" s="14">
        <v>286063.08</v>
      </c>
    </row>
    <row r="92" spans="1:2" x14ac:dyDescent="0.25">
      <c r="A92" s="13">
        <v>42494</v>
      </c>
      <c r="B92" s="14">
        <v>314586.46000000002</v>
      </c>
    </row>
    <row r="93" spans="1:2" x14ac:dyDescent="0.25">
      <c r="A93" s="13">
        <v>42495</v>
      </c>
      <c r="B93" s="14">
        <v>317747.52</v>
      </c>
    </row>
    <row r="94" spans="1:2" x14ac:dyDescent="0.25">
      <c r="A94" s="13">
        <v>42496</v>
      </c>
      <c r="B94" s="14">
        <f>B93</f>
        <v>317747.52</v>
      </c>
    </row>
    <row r="95" spans="1:2" x14ac:dyDescent="0.25">
      <c r="A95" s="13">
        <v>42499</v>
      </c>
      <c r="B95" s="14">
        <v>317647.52</v>
      </c>
    </row>
    <row r="96" spans="1:2" x14ac:dyDescent="0.25">
      <c r="A96" s="13">
        <v>42500</v>
      </c>
      <c r="B96" s="14">
        <v>354645.16</v>
      </c>
    </row>
    <row r="97" spans="1:2" x14ac:dyDescent="0.25">
      <c r="A97" s="13">
        <v>42501</v>
      </c>
      <c r="B97" s="14">
        <f>B96</f>
        <v>354645.16</v>
      </c>
    </row>
    <row r="98" spans="1:2" x14ac:dyDescent="0.25">
      <c r="A98" s="13">
        <v>42502</v>
      </c>
      <c r="B98" s="14">
        <v>334676.08</v>
      </c>
    </row>
    <row r="99" spans="1:2" x14ac:dyDescent="0.25">
      <c r="A99" s="13">
        <v>42503</v>
      </c>
      <c r="B99" s="14">
        <v>335053.34999999998</v>
      </c>
    </row>
    <row r="100" spans="1:2" x14ac:dyDescent="0.25">
      <c r="A100" s="13">
        <v>42506</v>
      </c>
      <c r="B100" s="14">
        <v>299641.7</v>
      </c>
    </row>
    <row r="101" spans="1:2" x14ac:dyDescent="0.25">
      <c r="A101" s="13">
        <v>42507</v>
      </c>
      <c r="B101" s="14">
        <f>B100</f>
        <v>299641.7</v>
      </c>
    </row>
    <row r="102" spans="1:2" x14ac:dyDescent="0.25">
      <c r="A102" s="13">
        <v>42508</v>
      </c>
      <c r="B102" s="14">
        <v>316034.81</v>
      </c>
    </row>
    <row r="103" spans="1:2" x14ac:dyDescent="0.25">
      <c r="A103" s="13">
        <v>42509</v>
      </c>
      <c r="B103" s="14">
        <v>320069.11</v>
      </c>
    </row>
    <row r="104" spans="1:2" x14ac:dyDescent="0.25">
      <c r="A104" s="13">
        <v>42510</v>
      </c>
      <c r="B104" s="14">
        <v>328514.03000000003</v>
      </c>
    </row>
    <row r="105" spans="1:2" x14ac:dyDescent="0.25">
      <c r="A105" s="13">
        <v>42513</v>
      </c>
      <c r="B105" s="14">
        <f>B104</f>
        <v>328514.03000000003</v>
      </c>
    </row>
    <row r="106" spans="1:2" x14ac:dyDescent="0.25">
      <c r="A106" s="13">
        <v>42514</v>
      </c>
      <c r="B106" s="14">
        <v>334541.26</v>
      </c>
    </row>
    <row r="107" spans="1:2" x14ac:dyDescent="0.25">
      <c r="A107" s="13">
        <v>42515</v>
      </c>
      <c r="B107" s="15">
        <v>329880.45</v>
      </c>
    </row>
    <row r="108" spans="1:2" x14ac:dyDescent="0.25">
      <c r="A108" s="13">
        <v>42516</v>
      </c>
      <c r="B108" s="16">
        <v>337992.17</v>
      </c>
    </row>
    <row r="109" spans="1:2" x14ac:dyDescent="0.25">
      <c r="A109" s="13">
        <v>42517</v>
      </c>
      <c r="B109" s="16">
        <v>347755.4</v>
      </c>
    </row>
    <row r="110" spans="1:2" x14ac:dyDescent="0.25">
      <c r="A110" s="13">
        <v>42520</v>
      </c>
      <c r="B110" s="16">
        <v>347755.4</v>
      </c>
    </row>
    <row r="111" spans="1:2" x14ac:dyDescent="0.25">
      <c r="A111" s="13">
        <v>42521</v>
      </c>
      <c r="B111" s="16">
        <v>312817.88</v>
      </c>
    </row>
    <row r="112" spans="1:2" x14ac:dyDescent="0.25">
      <c r="A112" s="13">
        <v>42522</v>
      </c>
      <c r="B112" s="16">
        <v>314571.3</v>
      </c>
    </row>
    <row r="113" spans="1:2" x14ac:dyDescent="0.25">
      <c r="A113" s="13">
        <v>42523</v>
      </c>
      <c r="B113" s="16">
        <v>302515.78000000003</v>
      </c>
    </row>
    <row r="114" spans="1:2" x14ac:dyDescent="0.25">
      <c r="A114" s="13">
        <v>42524</v>
      </c>
      <c r="B114" s="16">
        <v>302516</v>
      </c>
    </row>
    <row r="115" spans="1:2" x14ac:dyDescent="0.25">
      <c r="A115" s="13">
        <v>42527</v>
      </c>
      <c r="B115" s="16">
        <v>302516</v>
      </c>
    </row>
    <row r="116" spans="1:2" x14ac:dyDescent="0.25">
      <c r="A116" s="13">
        <v>42528</v>
      </c>
      <c r="B116" s="16">
        <v>302516</v>
      </c>
    </row>
    <row r="117" spans="1:2" x14ac:dyDescent="0.25">
      <c r="A117" s="13">
        <v>42529</v>
      </c>
      <c r="B117" s="16">
        <v>279865.95</v>
      </c>
    </row>
    <row r="118" spans="1:2" x14ac:dyDescent="0.25">
      <c r="A118" s="13">
        <v>42530</v>
      </c>
      <c r="B118" s="16">
        <v>279866</v>
      </c>
    </row>
    <row r="119" spans="1:2" x14ac:dyDescent="0.25">
      <c r="A119" s="13">
        <v>42531</v>
      </c>
      <c r="B119" s="16">
        <v>279866</v>
      </c>
    </row>
    <row r="120" spans="1:2" x14ac:dyDescent="0.25">
      <c r="A120" s="13">
        <v>42534</v>
      </c>
      <c r="B120" s="16">
        <v>279866</v>
      </c>
    </row>
    <row r="121" spans="1:2" x14ac:dyDescent="0.25">
      <c r="A121" s="13">
        <v>42535</v>
      </c>
      <c r="B121" s="16">
        <v>279866</v>
      </c>
    </row>
    <row r="122" spans="1:2" x14ac:dyDescent="0.25">
      <c r="A122" s="13">
        <v>42536</v>
      </c>
      <c r="B122" s="16">
        <v>290096.01</v>
      </c>
    </row>
    <row r="123" spans="1:2" x14ac:dyDescent="0.25">
      <c r="A123" s="13">
        <v>42537</v>
      </c>
      <c r="B123" s="16">
        <v>247423.5</v>
      </c>
    </row>
    <row r="124" spans="1:2" x14ac:dyDescent="0.25">
      <c r="A124" s="13">
        <v>42538</v>
      </c>
      <c r="B124" s="16">
        <v>247424</v>
      </c>
    </row>
    <row r="125" spans="1:2" x14ac:dyDescent="0.25">
      <c r="A125" s="13">
        <v>42541</v>
      </c>
      <c r="B125" s="16">
        <v>247424</v>
      </c>
    </row>
    <row r="126" spans="1:2" x14ac:dyDescent="0.25">
      <c r="A126" s="13">
        <v>42542</v>
      </c>
      <c r="B126" s="16">
        <v>255459.85</v>
      </c>
    </row>
    <row r="127" spans="1:2" x14ac:dyDescent="0.25">
      <c r="A127" s="13">
        <v>42543</v>
      </c>
      <c r="B127" s="16">
        <v>255460</v>
      </c>
    </row>
    <row r="128" spans="1:2" x14ac:dyDescent="0.25">
      <c r="A128" s="17">
        <f>A127+1</f>
        <v>42544</v>
      </c>
      <c r="B128" s="16">
        <v>240780.4</v>
      </c>
    </row>
    <row r="129" spans="1:2" x14ac:dyDescent="0.25">
      <c r="A129" s="17">
        <f>A128+1</f>
        <v>42545</v>
      </c>
      <c r="B129" s="16">
        <v>240780</v>
      </c>
    </row>
    <row r="130" spans="1:2" x14ac:dyDescent="0.25">
      <c r="A130" s="17">
        <f>A125+7</f>
        <v>42548</v>
      </c>
      <c r="B130" s="16">
        <v>205735.12</v>
      </c>
    </row>
    <row r="131" spans="1:2" x14ac:dyDescent="0.25">
      <c r="A131" s="17">
        <f>A126+7</f>
        <v>42549</v>
      </c>
      <c r="B131" s="16">
        <v>207489.37</v>
      </c>
    </row>
    <row r="132" spans="1:2" x14ac:dyDescent="0.25">
      <c r="A132" s="17">
        <f t="shared" ref="A132:A195" si="0">A127+7</f>
        <v>42550</v>
      </c>
      <c r="B132" s="16">
        <v>213757.9</v>
      </c>
    </row>
    <row r="133" spans="1:2" x14ac:dyDescent="0.25">
      <c r="A133" s="17">
        <f t="shared" si="0"/>
        <v>42551</v>
      </c>
      <c r="B133" s="16">
        <v>220332.56</v>
      </c>
    </row>
    <row r="134" spans="1:2" x14ac:dyDescent="0.25">
      <c r="A134" s="17">
        <f t="shared" si="0"/>
        <v>42552</v>
      </c>
      <c r="B134" s="16">
        <v>212813.84</v>
      </c>
    </row>
    <row r="135" spans="1:2" x14ac:dyDescent="0.25">
      <c r="A135" s="17">
        <f t="shared" si="0"/>
        <v>42555</v>
      </c>
      <c r="B135" s="16">
        <v>212814</v>
      </c>
    </row>
    <row r="136" spans="1:2" x14ac:dyDescent="0.25">
      <c r="A136" s="17">
        <f t="shared" si="0"/>
        <v>42556</v>
      </c>
      <c r="B136" s="16">
        <v>236539.45</v>
      </c>
    </row>
    <row r="137" spans="1:2" x14ac:dyDescent="0.25">
      <c r="A137" s="17">
        <f t="shared" si="0"/>
        <v>42557</v>
      </c>
      <c r="B137" s="16">
        <v>234224.42</v>
      </c>
    </row>
    <row r="138" spans="1:2" x14ac:dyDescent="0.25">
      <c r="A138" s="17">
        <f t="shared" si="0"/>
        <v>42558</v>
      </c>
      <c r="B138" s="16">
        <v>234132.08</v>
      </c>
    </row>
    <row r="139" spans="1:2" x14ac:dyDescent="0.25">
      <c r="A139" s="17">
        <f t="shared" si="0"/>
        <v>42559</v>
      </c>
      <c r="B139" s="16">
        <v>234132.08</v>
      </c>
    </row>
    <row r="140" spans="1:2" x14ac:dyDescent="0.25">
      <c r="A140" s="17">
        <f t="shared" si="0"/>
        <v>42562</v>
      </c>
      <c r="B140" s="16">
        <v>199890.85</v>
      </c>
    </row>
    <row r="141" spans="1:2" x14ac:dyDescent="0.25">
      <c r="A141" s="17">
        <f t="shared" si="0"/>
        <v>42563</v>
      </c>
      <c r="B141" s="16">
        <v>221114.27</v>
      </c>
    </row>
    <row r="142" spans="1:2" x14ac:dyDescent="0.25">
      <c r="A142" s="17">
        <f t="shared" si="0"/>
        <v>42564</v>
      </c>
      <c r="B142" s="16">
        <v>221114</v>
      </c>
    </row>
    <row r="143" spans="1:2" x14ac:dyDescent="0.25">
      <c r="A143" s="17">
        <f t="shared" si="0"/>
        <v>42565</v>
      </c>
      <c r="B143" s="16">
        <v>214752.25</v>
      </c>
    </row>
    <row r="144" spans="1:2" x14ac:dyDescent="0.25">
      <c r="A144" s="17">
        <f t="shared" si="0"/>
        <v>42566</v>
      </c>
      <c r="B144" s="16">
        <v>294578.96999999997</v>
      </c>
    </row>
    <row r="145" spans="1:2" x14ac:dyDescent="0.25">
      <c r="A145" s="17">
        <f t="shared" si="0"/>
        <v>42569</v>
      </c>
      <c r="B145" s="16">
        <v>294579</v>
      </c>
    </row>
    <row r="146" spans="1:2" x14ac:dyDescent="0.25">
      <c r="A146" s="17">
        <f t="shared" si="0"/>
        <v>42570</v>
      </c>
      <c r="B146" s="16">
        <v>294579</v>
      </c>
    </row>
    <row r="147" spans="1:2" x14ac:dyDescent="0.25">
      <c r="A147" s="17">
        <f t="shared" si="0"/>
        <v>42571</v>
      </c>
      <c r="B147" s="16">
        <v>328195.42</v>
      </c>
    </row>
    <row r="148" spans="1:2" x14ac:dyDescent="0.25">
      <c r="A148" s="17">
        <f t="shared" si="0"/>
        <v>42572</v>
      </c>
      <c r="B148" s="16">
        <v>407865.86</v>
      </c>
    </row>
    <row r="149" spans="1:2" x14ac:dyDescent="0.25">
      <c r="A149" s="17">
        <f t="shared" si="0"/>
        <v>42573</v>
      </c>
      <c r="B149" s="16">
        <v>409053.93</v>
      </c>
    </row>
    <row r="150" spans="1:2" x14ac:dyDescent="0.25">
      <c r="A150" s="17">
        <f t="shared" si="0"/>
        <v>42576</v>
      </c>
      <c r="B150" s="16">
        <v>372421.56</v>
      </c>
    </row>
    <row r="151" spans="1:2" x14ac:dyDescent="0.25">
      <c r="A151" s="17">
        <f t="shared" si="0"/>
        <v>42577</v>
      </c>
      <c r="B151" s="16">
        <v>375562.78</v>
      </c>
    </row>
    <row r="152" spans="1:2" x14ac:dyDescent="0.25">
      <c r="A152" s="17">
        <f t="shared" si="0"/>
        <v>42578</v>
      </c>
      <c r="B152" s="16">
        <v>375563</v>
      </c>
    </row>
    <row r="153" spans="1:2" x14ac:dyDescent="0.25">
      <c r="A153" s="17">
        <f t="shared" si="0"/>
        <v>42579</v>
      </c>
      <c r="B153" s="16">
        <v>366510.98</v>
      </c>
    </row>
    <row r="154" spans="1:2" x14ac:dyDescent="0.25">
      <c r="A154" s="17">
        <f t="shared" si="0"/>
        <v>42580</v>
      </c>
      <c r="B154" s="16">
        <v>366609.48</v>
      </c>
    </row>
    <row r="155" spans="1:2" x14ac:dyDescent="0.25">
      <c r="A155" s="17">
        <f t="shared" si="0"/>
        <v>42583</v>
      </c>
      <c r="B155" s="16">
        <v>382689.69</v>
      </c>
    </row>
    <row r="156" spans="1:2" x14ac:dyDescent="0.25">
      <c r="A156" s="17">
        <f t="shared" si="0"/>
        <v>42584</v>
      </c>
      <c r="B156" s="16">
        <v>382690</v>
      </c>
    </row>
    <row r="157" spans="1:2" x14ac:dyDescent="0.25">
      <c r="A157" s="17">
        <f t="shared" si="0"/>
        <v>42585</v>
      </c>
      <c r="B157" s="16">
        <v>387013.59</v>
      </c>
    </row>
    <row r="158" spans="1:2" x14ac:dyDescent="0.25">
      <c r="A158" s="17">
        <f t="shared" si="0"/>
        <v>42586</v>
      </c>
      <c r="B158" s="16">
        <v>382543.7</v>
      </c>
    </row>
    <row r="159" spans="1:2" x14ac:dyDescent="0.25">
      <c r="A159" s="17">
        <f t="shared" si="0"/>
        <v>42587</v>
      </c>
      <c r="B159" s="16">
        <v>382544</v>
      </c>
    </row>
    <row r="160" spans="1:2" x14ac:dyDescent="0.25">
      <c r="A160" s="17">
        <f t="shared" si="0"/>
        <v>42590</v>
      </c>
      <c r="B160" s="16">
        <v>344510.17</v>
      </c>
    </row>
    <row r="161" spans="1:2" x14ac:dyDescent="0.25">
      <c r="A161" s="17">
        <f t="shared" si="0"/>
        <v>42591</v>
      </c>
      <c r="B161" s="16">
        <v>350095.94</v>
      </c>
    </row>
    <row r="162" spans="1:2" x14ac:dyDescent="0.25">
      <c r="A162" s="17">
        <f t="shared" si="0"/>
        <v>42592</v>
      </c>
      <c r="B162" s="16">
        <v>350096</v>
      </c>
    </row>
    <row r="163" spans="1:2" x14ac:dyDescent="0.25">
      <c r="A163" s="17">
        <f t="shared" si="0"/>
        <v>42593</v>
      </c>
      <c r="B163" s="16">
        <v>355079.15</v>
      </c>
    </row>
    <row r="164" spans="1:2" x14ac:dyDescent="0.25">
      <c r="A164" s="17">
        <f t="shared" si="0"/>
        <v>42594</v>
      </c>
      <c r="B164" s="16">
        <v>356502.11</v>
      </c>
    </row>
    <row r="165" spans="1:2" x14ac:dyDescent="0.25">
      <c r="A165" s="17">
        <f t="shared" si="0"/>
        <v>42597</v>
      </c>
      <c r="B165" s="16">
        <v>408622.46</v>
      </c>
    </row>
    <row r="166" spans="1:2" x14ac:dyDescent="0.25">
      <c r="A166" s="17">
        <f t="shared" si="0"/>
        <v>42598</v>
      </c>
      <c r="B166" s="16">
        <v>408622</v>
      </c>
    </row>
    <row r="167" spans="1:2" x14ac:dyDescent="0.25">
      <c r="A167" s="17">
        <f t="shared" si="0"/>
        <v>42599</v>
      </c>
      <c r="B167" s="16">
        <v>408622</v>
      </c>
    </row>
    <row r="168" spans="1:2" x14ac:dyDescent="0.25">
      <c r="A168" s="17">
        <f t="shared" si="0"/>
        <v>42600</v>
      </c>
      <c r="B168" s="16">
        <v>409931.67</v>
      </c>
    </row>
    <row r="169" spans="1:2" x14ac:dyDescent="0.25">
      <c r="A169" s="17">
        <f t="shared" si="0"/>
        <v>42601</v>
      </c>
      <c r="B169" s="16">
        <v>410189.3</v>
      </c>
    </row>
    <row r="170" spans="1:2" x14ac:dyDescent="0.25">
      <c r="A170" s="17">
        <f t="shared" si="0"/>
        <v>42604</v>
      </c>
      <c r="B170" s="16">
        <v>370399.56</v>
      </c>
    </row>
    <row r="171" spans="1:2" x14ac:dyDescent="0.25">
      <c r="A171" s="17">
        <f t="shared" si="0"/>
        <v>42605</v>
      </c>
      <c r="B171" s="16">
        <v>370399.56</v>
      </c>
    </row>
    <row r="172" spans="1:2" x14ac:dyDescent="0.25">
      <c r="A172" s="17">
        <f t="shared" si="0"/>
        <v>42606</v>
      </c>
      <c r="B172" s="16">
        <v>370400</v>
      </c>
    </row>
    <row r="173" spans="1:2" x14ac:dyDescent="0.25">
      <c r="A173" s="17">
        <f t="shared" si="0"/>
        <v>42607</v>
      </c>
      <c r="B173" s="16">
        <v>359591.19</v>
      </c>
    </row>
    <row r="174" spans="1:2" x14ac:dyDescent="0.25">
      <c r="A174" s="17">
        <f t="shared" si="0"/>
        <v>42608</v>
      </c>
      <c r="B174" s="16">
        <v>399163.14</v>
      </c>
    </row>
    <row r="175" spans="1:2" x14ac:dyDescent="0.25">
      <c r="A175" s="17">
        <f t="shared" si="0"/>
        <v>42611</v>
      </c>
      <c r="B175" s="16">
        <v>407196.62</v>
      </c>
    </row>
    <row r="176" spans="1:2" x14ac:dyDescent="0.25">
      <c r="A176" s="17">
        <f t="shared" si="0"/>
        <v>42612</v>
      </c>
      <c r="B176" s="16">
        <v>422526.97</v>
      </c>
    </row>
    <row r="177" spans="1:8" x14ac:dyDescent="0.25">
      <c r="A177" s="17">
        <f t="shared" si="0"/>
        <v>42613</v>
      </c>
      <c r="B177" s="16">
        <v>479216.05</v>
      </c>
    </row>
    <row r="178" spans="1:8" x14ac:dyDescent="0.25">
      <c r="A178" s="17">
        <f t="shared" si="0"/>
        <v>42614</v>
      </c>
      <c r="B178" s="16">
        <v>479216</v>
      </c>
    </row>
    <row r="179" spans="1:8" x14ac:dyDescent="0.25">
      <c r="A179" s="17">
        <f t="shared" si="0"/>
        <v>42615</v>
      </c>
      <c r="B179" s="16">
        <v>479216</v>
      </c>
    </row>
    <row r="180" spans="1:8" x14ac:dyDescent="0.25">
      <c r="A180" s="17">
        <f t="shared" si="0"/>
        <v>42618</v>
      </c>
      <c r="B180" s="16">
        <v>479216</v>
      </c>
    </row>
    <row r="181" spans="1:8" x14ac:dyDescent="0.25">
      <c r="A181" s="17">
        <f t="shared" si="0"/>
        <v>42619</v>
      </c>
      <c r="B181" s="16">
        <v>440784.82</v>
      </c>
    </row>
    <row r="182" spans="1:8" x14ac:dyDescent="0.25">
      <c r="A182" s="17">
        <f t="shared" si="0"/>
        <v>42620</v>
      </c>
      <c r="B182" s="16">
        <v>440785</v>
      </c>
    </row>
    <row r="183" spans="1:8" x14ac:dyDescent="0.25">
      <c r="A183" s="17">
        <f t="shared" si="0"/>
        <v>42621</v>
      </c>
      <c r="B183" s="16">
        <v>445373.31</v>
      </c>
    </row>
    <row r="184" spans="1:8" x14ac:dyDescent="0.25">
      <c r="A184" s="17">
        <f t="shared" si="0"/>
        <v>42622</v>
      </c>
      <c r="B184" s="16">
        <v>463896.46</v>
      </c>
    </row>
    <row r="185" spans="1:8" x14ac:dyDescent="0.25">
      <c r="A185" s="17">
        <f t="shared" si="0"/>
        <v>42625</v>
      </c>
      <c r="B185" s="16">
        <v>463296.46</v>
      </c>
    </row>
    <row r="186" spans="1:8" x14ac:dyDescent="0.25">
      <c r="A186" s="17">
        <f t="shared" si="0"/>
        <v>42626</v>
      </c>
      <c r="B186" s="16">
        <v>465024.54</v>
      </c>
    </row>
    <row r="187" spans="1:8" x14ac:dyDescent="0.25">
      <c r="A187" s="17">
        <f t="shared" si="0"/>
        <v>42627</v>
      </c>
      <c r="B187" s="16">
        <v>465025</v>
      </c>
    </row>
    <row r="188" spans="1:8" x14ac:dyDescent="0.25">
      <c r="A188" s="17">
        <f t="shared" si="0"/>
        <v>42628</v>
      </c>
      <c r="B188" s="16">
        <v>447444.34</v>
      </c>
      <c r="F188" s="19"/>
      <c r="G188" t="s">
        <v>4</v>
      </c>
      <c r="H188" t="s">
        <v>5</v>
      </c>
    </row>
    <row r="189" spans="1:8" x14ac:dyDescent="0.25">
      <c r="A189" s="17">
        <f t="shared" si="0"/>
        <v>42629</v>
      </c>
      <c r="B189" s="16">
        <v>451135.42</v>
      </c>
      <c r="F189" s="19">
        <v>42339</v>
      </c>
      <c r="G189" s="20">
        <v>256955.64</v>
      </c>
      <c r="H189" s="21">
        <v>30670.65</v>
      </c>
    </row>
    <row r="190" spans="1:8" x14ac:dyDescent="0.25">
      <c r="A190" s="17">
        <f t="shared" si="0"/>
        <v>42632</v>
      </c>
      <c r="B190" s="16">
        <v>413924.51</v>
      </c>
      <c r="F190" s="19">
        <v>42370</v>
      </c>
      <c r="G190" s="20">
        <v>369484</v>
      </c>
      <c r="H190" s="21">
        <v>31036</v>
      </c>
    </row>
    <row r="191" spans="1:8" x14ac:dyDescent="0.25">
      <c r="A191" s="17">
        <f t="shared" si="0"/>
        <v>42633</v>
      </c>
      <c r="B191" s="16">
        <v>395080.96000000002</v>
      </c>
      <c r="F191" s="19">
        <v>42401</v>
      </c>
      <c r="G191" s="20">
        <v>295296</v>
      </c>
      <c r="H191" s="21">
        <v>31035.72</v>
      </c>
    </row>
    <row r="192" spans="1:8" x14ac:dyDescent="0.25">
      <c r="A192" s="17">
        <f t="shared" si="0"/>
        <v>42634</v>
      </c>
      <c r="B192" s="16">
        <v>393852.1</v>
      </c>
      <c r="F192" s="19">
        <v>42430</v>
      </c>
      <c r="G192" s="20">
        <v>255667</v>
      </c>
      <c r="H192" s="21">
        <v>151035.72</v>
      </c>
    </row>
    <row r="193" spans="1:8" x14ac:dyDescent="0.25">
      <c r="A193" s="17">
        <f t="shared" si="0"/>
        <v>42635</v>
      </c>
      <c r="B193" s="16">
        <v>397757.18</v>
      </c>
      <c r="F193" s="19">
        <v>42461</v>
      </c>
      <c r="G193" s="20">
        <v>293901</v>
      </c>
      <c r="H193" s="21">
        <v>151036</v>
      </c>
    </row>
    <row r="194" spans="1:8" x14ac:dyDescent="0.25">
      <c r="A194" s="17">
        <f t="shared" si="0"/>
        <v>42636</v>
      </c>
      <c r="B194" s="16">
        <v>397757</v>
      </c>
      <c r="F194" s="19">
        <v>42491</v>
      </c>
      <c r="G194" s="20">
        <v>333724</v>
      </c>
      <c r="H194" s="21">
        <v>151087.09</v>
      </c>
    </row>
    <row r="195" spans="1:8" x14ac:dyDescent="0.25">
      <c r="A195" s="17">
        <f t="shared" si="0"/>
        <v>42639</v>
      </c>
      <c r="B195" s="16">
        <v>397757</v>
      </c>
      <c r="F195" s="19">
        <v>42551</v>
      </c>
      <c r="G195" s="20">
        <v>383808</v>
      </c>
      <c r="H195" s="21">
        <v>151336.84</v>
      </c>
    </row>
    <row r="196" spans="1:8" x14ac:dyDescent="0.25">
      <c r="A196" s="17">
        <f t="shared" ref="A196:A259" si="1">A191+7</f>
        <v>42640</v>
      </c>
      <c r="B196" s="16">
        <v>403105.59</v>
      </c>
      <c r="F196" s="19">
        <v>42582</v>
      </c>
      <c r="G196" s="20">
        <v>291806</v>
      </c>
      <c r="H196" s="21">
        <v>151611.29999999999</v>
      </c>
    </row>
    <row r="197" spans="1:8" x14ac:dyDescent="0.25">
      <c r="A197" s="17">
        <f t="shared" si="1"/>
        <v>42641</v>
      </c>
      <c r="B197" s="16">
        <v>394170.51</v>
      </c>
      <c r="F197" s="19">
        <v>42583</v>
      </c>
      <c r="G197" s="20">
        <v>182364</v>
      </c>
      <c r="H197" s="21">
        <v>151776.70000000001</v>
      </c>
    </row>
    <row r="198" spans="1:8" x14ac:dyDescent="0.25">
      <c r="A198" s="17">
        <f t="shared" si="1"/>
        <v>42642</v>
      </c>
      <c r="B198" s="16">
        <v>397917.56</v>
      </c>
      <c r="F198" s="19">
        <v>42614</v>
      </c>
      <c r="G198" s="20">
        <v>242245</v>
      </c>
      <c r="H198" s="21">
        <v>151844.44</v>
      </c>
    </row>
    <row r="199" spans="1:8" x14ac:dyDescent="0.25">
      <c r="A199" s="17">
        <f t="shared" si="1"/>
        <v>42643</v>
      </c>
      <c r="B199" s="16">
        <v>397918</v>
      </c>
      <c r="F199" s="19">
        <v>42644</v>
      </c>
      <c r="G199" s="20">
        <v>246906</v>
      </c>
      <c r="H199" s="21">
        <v>152036.04</v>
      </c>
    </row>
    <row r="200" spans="1:8" x14ac:dyDescent="0.25">
      <c r="A200" s="17">
        <f t="shared" si="1"/>
        <v>42646</v>
      </c>
      <c r="B200" s="16">
        <v>361701.8</v>
      </c>
      <c r="F200" s="19">
        <v>42675</v>
      </c>
      <c r="G200" s="20">
        <v>246233</v>
      </c>
      <c r="H200" s="21">
        <v>152464.91</v>
      </c>
    </row>
    <row r="201" spans="1:8" x14ac:dyDescent="0.25">
      <c r="A201" s="17">
        <f t="shared" si="1"/>
        <v>42647</v>
      </c>
      <c r="B201" s="16">
        <v>362031.95</v>
      </c>
      <c r="F201" s="19">
        <v>42705</v>
      </c>
      <c r="G201" s="20">
        <v>232150</v>
      </c>
      <c r="H201" s="21">
        <v>154533.13</v>
      </c>
    </row>
    <row r="202" spans="1:8" x14ac:dyDescent="0.25">
      <c r="A202" s="17">
        <f t="shared" si="1"/>
        <v>42648</v>
      </c>
      <c r="B202" s="16">
        <v>362032</v>
      </c>
      <c r="F202" s="19"/>
      <c r="G202" s="20"/>
      <c r="H202" s="21"/>
    </row>
    <row r="203" spans="1:8" x14ac:dyDescent="0.25">
      <c r="A203" s="17">
        <f t="shared" si="1"/>
        <v>42649</v>
      </c>
      <c r="B203" s="16">
        <v>360433.13</v>
      </c>
      <c r="H203" s="21"/>
    </row>
    <row r="204" spans="1:8" x14ac:dyDescent="0.25">
      <c r="A204" s="17">
        <f t="shared" si="1"/>
        <v>42650</v>
      </c>
      <c r="B204" s="16">
        <v>361754.66</v>
      </c>
      <c r="H204" s="21"/>
    </row>
    <row r="205" spans="1:8" x14ac:dyDescent="0.25">
      <c r="A205" s="17">
        <f t="shared" si="1"/>
        <v>42653</v>
      </c>
      <c r="B205" s="16">
        <v>361755</v>
      </c>
      <c r="H205" s="21"/>
    </row>
    <row r="206" spans="1:8" x14ac:dyDescent="0.25">
      <c r="A206" s="17">
        <f t="shared" si="1"/>
        <v>42654</v>
      </c>
      <c r="B206" s="16">
        <v>361755</v>
      </c>
      <c r="H206" s="21"/>
    </row>
    <row r="207" spans="1:8" x14ac:dyDescent="0.25">
      <c r="A207" s="17">
        <f t="shared" si="1"/>
        <v>42655</v>
      </c>
      <c r="B207" s="16">
        <v>365429.62</v>
      </c>
      <c r="H207" s="21"/>
    </row>
    <row r="208" spans="1:8" x14ac:dyDescent="0.25">
      <c r="A208" s="17">
        <f t="shared" si="1"/>
        <v>42656</v>
      </c>
      <c r="B208" s="16">
        <v>375400.83</v>
      </c>
      <c r="H208" s="21"/>
    </row>
    <row r="209" spans="1:2" x14ac:dyDescent="0.25">
      <c r="A209" s="17">
        <f t="shared" si="1"/>
        <v>42657</v>
      </c>
      <c r="B209" s="16">
        <v>375484.03</v>
      </c>
    </row>
    <row r="210" spans="1:2" x14ac:dyDescent="0.25">
      <c r="A210" s="17">
        <f t="shared" si="1"/>
        <v>42660</v>
      </c>
      <c r="B210" s="16">
        <v>339702.96</v>
      </c>
    </row>
    <row r="211" spans="1:2" x14ac:dyDescent="0.25">
      <c r="A211" s="17">
        <f t="shared" si="1"/>
        <v>42661</v>
      </c>
      <c r="B211" s="16">
        <v>343741.39</v>
      </c>
    </row>
    <row r="212" spans="1:2" x14ac:dyDescent="0.25">
      <c r="A212" s="17">
        <f t="shared" si="1"/>
        <v>42662</v>
      </c>
      <c r="B212" s="16">
        <v>343741</v>
      </c>
    </row>
    <row r="213" spans="1:2" x14ac:dyDescent="0.25">
      <c r="A213" s="17">
        <f t="shared" si="1"/>
        <v>42663</v>
      </c>
      <c r="B213" s="16">
        <v>332267.31</v>
      </c>
    </row>
    <row r="214" spans="1:2" x14ac:dyDescent="0.25">
      <c r="A214" s="17">
        <f t="shared" si="1"/>
        <v>42664</v>
      </c>
      <c r="B214" s="16">
        <v>332482.06</v>
      </c>
    </row>
    <row r="215" spans="1:2" x14ac:dyDescent="0.25">
      <c r="A215" s="17">
        <f t="shared" si="1"/>
        <v>42667</v>
      </c>
      <c r="B215" s="16">
        <v>332482</v>
      </c>
    </row>
    <row r="216" spans="1:2" x14ac:dyDescent="0.25">
      <c r="A216" s="17">
        <f t="shared" si="1"/>
        <v>42668</v>
      </c>
      <c r="B216" s="16">
        <v>337085.39</v>
      </c>
    </row>
    <row r="217" spans="1:2" x14ac:dyDescent="0.25">
      <c r="A217" s="17">
        <f t="shared" si="1"/>
        <v>42669</v>
      </c>
      <c r="B217" s="16">
        <v>337085</v>
      </c>
    </row>
    <row r="218" spans="1:2" x14ac:dyDescent="0.25">
      <c r="A218" s="17">
        <f t="shared" si="1"/>
        <v>42670</v>
      </c>
      <c r="B218" s="16">
        <v>333113.26</v>
      </c>
    </row>
    <row r="219" spans="1:2" x14ac:dyDescent="0.25">
      <c r="A219" s="17">
        <f t="shared" si="1"/>
        <v>42671</v>
      </c>
      <c r="B219" s="16">
        <v>360993.03</v>
      </c>
    </row>
    <row r="220" spans="1:2" x14ac:dyDescent="0.25">
      <c r="A220" s="17">
        <f t="shared" si="1"/>
        <v>42674</v>
      </c>
      <c r="B220" s="16">
        <v>350567.25</v>
      </c>
    </row>
    <row r="221" spans="1:2" x14ac:dyDescent="0.25">
      <c r="A221" s="17">
        <f t="shared" si="1"/>
        <v>42675</v>
      </c>
      <c r="B221" s="16">
        <v>350939.21</v>
      </c>
    </row>
    <row r="222" spans="1:2" x14ac:dyDescent="0.25">
      <c r="A222" s="17">
        <f t="shared" si="1"/>
        <v>42676</v>
      </c>
      <c r="B222" s="16">
        <v>350939</v>
      </c>
    </row>
    <row r="223" spans="1:2" x14ac:dyDescent="0.25">
      <c r="A223" s="17">
        <f t="shared" si="1"/>
        <v>42677</v>
      </c>
      <c r="B223" s="16">
        <v>344148.64</v>
      </c>
    </row>
    <row r="224" spans="1:2" x14ac:dyDescent="0.25">
      <c r="A224" s="17">
        <f t="shared" si="1"/>
        <v>42678</v>
      </c>
      <c r="B224" s="16">
        <v>399084.27</v>
      </c>
    </row>
    <row r="225" spans="1:2" x14ac:dyDescent="0.25">
      <c r="A225" s="17">
        <f t="shared" si="1"/>
        <v>42681</v>
      </c>
      <c r="B225" s="16">
        <v>399084</v>
      </c>
    </row>
    <row r="226" spans="1:2" x14ac:dyDescent="0.25">
      <c r="A226" s="17">
        <f t="shared" si="1"/>
        <v>42682</v>
      </c>
      <c r="B226" s="16">
        <v>403667.29</v>
      </c>
    </row>
    <row r="227" spans="1:2" x14ac:dyDescent="0.25">
      <c r="A227" s="17">
        <f t="shared" si="1"/>
        <v>42683</v>
      </c>
      <c r="B227" s="16">
        <v>403667</v>
      </c>
    </row>
    <row r="228" spans="1:2" x14ac:dyDescent="0.25">
      <c r="A228" s="17">
        <f t="shared" si="1"/>
        <v>42684</v>
      </c>
      <c r="B228" s="16">
        <v>383477.25</v>
      </c>
    </row>
    <row r="229" spans="1:2" x14ac:dyDescent="0.25">
      <c r="A229" s="17">
        <f t="shared" si="1"/>
        <v>42685</v>
      </c>
      <c r="B229" s="16">
        <v>383477</v>
      </c>
    </row>
    <row r="230" spans="1:2" x14ac:dyDescent="0.25">
      <c r="A230" s="17">
        <f t="shared" si="1"/>
        <v>42688</v>
      </c>
      <c r="B230" s="16">
        <v>347717.6</v>
      </c>
    </row>
    <row r="231" spans="1:2" x14ac:dyDescent="0.25">
      <c r="A231" s="17">
        <f t="shared" si="1"/>
        <v>42689</v>
      </c>
      <c r="B231" s="16">
        <v>347836.75</v>
      </c>
    </row>
    <row r="232" spans="1:2" x14ac:dyDescent="0.25">
      <c r="A232" s="17">
        <f t="shared" si="1"/>
        <v>42690</v>
      </c>
      <c r="B232" s="16">
        <v>347836.75</v>
      </c>
    </row>
    <row r="233" spans="1:2" x14ac:dyDescent="0.25">
      <c r="A233" s="17">
        <f t="shared" si="1"/>
        <v>42691</v>
      </c>
      <c r="B233" s="16">
        <v>350935.56</v>
      </c>
    </row>
    <row r="234" spans="1:2" x14ac:dyDescent="0.25">
      <c r="A234" s="17">
        <f t="shared" si="1"/>
        <v>42692</v>
      </c>
      <c r="B234" s="16">
        <v>350936</v>
      </c>
    </row>
    <row r="235" spans="1:2" x14ac:dyDescent="0.25">
      <c r="A235" s="17">
        <f t="shared" si="1"/>
        <v>42695</v>
      </c>
      <c r="B235" s="16">
        <v>350936</v>
      </c>
    </row>
    <row r="236" spans="1:2" x14ac:dyDescent="0.25">
      <c r="A236" s="17">
        <f t="shared" si="1"/>
        <v>42696</v>
      </c>
      <c r="B236" s="16">
        <v>351588.06</v>
      </c>
    </row>
    <row r="237" spans="1:2" x14ac:dyDescent="0.25">
      <c r="A237" s="17">
        <f t="shared" si="1"/>
        <v>42697</v>
      </c>
      <c r="B237" s="16">
        <v>349477.96</v>
      </c>
    </row>
    <row r="238" spans="1:2" x14ac:dyDescent="0.25">
      <c r="A238" s="17">
        <f t="shared" si="1"/>
        <v>42698</v>
      </c>
      <c r="B238" s="16">
        <v>349478</v>
      </c>
    </row>
    <row r="239" spans="1:2" x14ac:dyDescent="0.25">
      <c r="A239" s="17">
        <f t="shared" si="1"/>
        <v>42699</v>
      </c>
      <c r="B239" s="16">
        <v>368170.66</v>
      </c>
    </row>
    <row r="240" spans="1:2" x14ac:dyDescent="0.25">
      <c r="A240" s="17">
        <f t="shared" si="1"/>
        <v>42702</v>
      </c>
      <c r="B240" s="16">
        <v>368170.66</v>
      </c>
    </row>
    <row r="241" spans="1:2" x14ac:dyDescent="0.25">
      <c r="A241" s="17">
        <f t="shared" si="1"/>
        <v>42703</v>
      </c>
      <c r="B241" s="16">
        <v>328902.64</v>
      </c>
    </row>
    <row r="242" spans="1:2" x14ac:dyDescent="0.25">
      <c r="A242" s="17">
        <f t="shared" si="1"/>
        <v>42704</v>
      </c>
      <c r="B242" s="16">
        <v>338455.85</v>
      </c>
    </row>
    <row r="243" spans="1:2" x14ac:dyDescent="0.25">
      <c r="A243" s="17">
        <f t="shared" si="1"/>
        <v>42705</v>
      </c>
      <c r="B243" s="16">
        <v>336997.18</v>
      </c>
    </row>
    <row r="244" spans="1:2" x14ac:dyDescent="0.25">
      <c r="A244" s="17">
        <f t="shared" si="1"/>
        <v>42706</v>
      </c>
      <c r="B244" s="16">
        <v>342825.59</v>
      </c>
    </row>
    <row r="245" spans="1:2" x14ac:dyDescent="0.25">
      <c r="A245" s="17">
        <f t="shared" si="1"/>
        <v>42709</v>
      </c>
      <c r="B245" s="16">
        <v>342826</v>
      </c>
    </row>
    <row r="246" spans="1:2" x14ac:dyDescent="0.25">
      <c r="A246" s="17">
        <f t="shared" si="1"/>
        <v>42710</v>
      </c>
      <c r="B246" s="16">
        <v>344457.81</v>
      </c>
    </row>
    <row r="247" spans="1:2" x14ac:dyDescent="0.25">
      <c r="A247" s="17">
        <f t="shared" si="1"/>
        <v>42711</v>
      </c>
      <c r="B247" s="16">
        <v>366772.64</v>
      </c>
    </row>
    <row r="248" spans="1:2" x14ac:dyDescent="0.25">
      <c r="A248" s="17">
        <f t="shared" si="1"/>
        <v>42712</v>
      </c>
      <c r="B248" s="16">
        <v>366772.6</v>
      </c>
    </row>
    <row r="249" spans="1:2" x14ac:dyDescent="0.25">
      <c r="A249" s="17">
        <f t="shared" si="1"/>
        <v>42713</v>
      </c>
      <c r="B249" s="16">
        <v>366773</v>
      </c>
    </row>
    <row r="250" spans="1:2" x14ac:dyDescent="0.25">
      <c r="A250" s="17">
        <f t="shared" si="1"/>
        <v>42716</v>
      </c>
      <c r="B250" s="16">
        <v>366773</v>
      </c>
    </row>
    <row r="251" spans="1:2" x14ac:dyDescent="0.25">
      <c r="A251" s="17">
        <f t="shared" si="1"/>
        <v>42717</v>
      </c>
      <c r="B251" s="16">
        <v>346535.44</v>
      </c>
    </row>
    <row r="252" spans="1:2" x14ac:dyDescent="0.25">
      <c r="A252" s="17">
        <f t="shared" si="1"/>
        <v>42718</v>
      </c>
      <c r="B252" s="16">
        <v>346535</v>
      </c>
    </row>
    <row r="253" spans="1:2" x14ac:dyDescent="0.25">
      <c r="A253" s="17">
        <f t="shared" si="1"/>
        <v>42719</v>
      </c>
      <c r="B253" s="16">
        <v>335522.11</v>
      </c>
    </row>
    <row r="254" spans="1:2" x14ac:dyDescent="0.25">
      <c r="A254" s="17">
        <f t="shared" si="1"/>
        <v>42720</v>
      </c>
      <c r="B254" s="16">
        <v>335675.99</v>
      </c>
    </row>
    <row r="255" spans="1:2" x14ac:dyDescent="0.25">
      <c r="A255" s="17">
        <f t="shared" si="1"/>
        <v>42723</v>
      </c>
      <c r="B255" s="16">
        <v>357268.43</v>
      </c>
    </row>
    <row r="256" spans="1:2" x14ac:dyDescent="0.25">
      <c r="A256" s="17">
        <f t="shared" si="1"/>
        <v>42724</v>
      </c>
      <c r="B256" s="16">
        <v>357268</v>
      </c>
    </row>
    <row r="257" spans="1:2" x14ac:dyDescent="0.25">
      <c r="A257" s="17">
        <f t="shared" si="1"/>
        <v>42725</v>
      </c>
      <c r="B257" s="16">
        <v>366192.91</v>
      </c>
    </row>
    <row r="258" spans="1:2" x14ac:dyDescent="0.25">
      <c r="A258" s="17">
        <f t="shared" si="1"/>
        <v>42726</v>
      </c>
      <c r="B258" s="16">
        <v>377001.67</v>
      </c>
    </row>
    <row r="259" spans="1:2" x14ac:dyDescent="0.25">
      <c r="A259" s="17">
        <f t="shared" si="1"/>
        <v>42727</v>
      </c>
      <c r="B259" s="16">
        <v>377329.67</v>
      </c>
    </row>
    <row r="260" spans="1:2" x14ac:dyDescent="0.25">
      <c r="A260" s="17">
        <f t="shared" ref="A260:A264" si="2">A255+7</f>
        <v>42730</v>
      </c>
      <c r="B260" s="16">
        <v>377330</v>
      </c>
    </row>
    <row r="261" spans="1:2" x14ac:dyDescent="0.25">
      <c r="A261" s="17">
        <f t="shared" si="2"/>
        <v>42731</v>
      </c>
      <c r="B261" s="16">
        <v>339782.53</v>
      </c>
    </row>
    <row r="262" spans="1:2" x14ac:dyDescent="0.25">
      <c r="A262" s="17">
        <f t="shared" si="2"/>
        <v>42732</v>
      </c>
      <c r="B262" s="16">
        <v>339783</v>
      </c>
    </row>
    <row r="263" spans="1:2" x14ac:dyDescent="0.25">
      <c r="A263" s="17">
        <f t="shared" si="2"/>
        <v>42733</v>
      </c>
      <c r="B263" s="16">
        <v>337987.77</v>
      </c>
    </row>
    <row r="264" spans="1:2" x14ac:dyDescent="0.25">
      <c r="A264" s="17">
        <f t="shared" si="2"/>
        <v>42734</v>
      </c>
      <c r="B264" s="16">
        <v>354814.33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 05 2016</vt:lpstr>
      <vt:lpstr>Data</vt:lpstr>
      <vt:lpstr>'October 05 2016'!Print_Area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Ray</dc:creator>
  <cp:lastModifiedBy>Claire Parde</cp:lastModifiedBy>
  <cp:lastPrinted>2017-01-30T18:08:18Z</cp:lastPrinted>
  <dcterms:created xsi:type="dcterms:W3CDTF">2016-08-24T16:35:39Z</dcterms:created>
  <dcterms:modified xsi:type="dcterms:W3CDTF">2017-01-30T18:08:40Z</dcterms:modified>
</cp:coreProperties>
</file>