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Board of Directors\2025 Board Minutes and Agendas\10-9-2025\"/>
    </mc:Choice>
  </mc:AlternateContent>
  <xr:revisionPtr revIDLastSave="0" documentId="8_{61E6FADB-2CAD-49DB-A339-1C336A839198}" xr6:coauthVersionLast="47" xr6:coauthVersionMax="47" xr10:uidLastSave="{00000000-0000-0000-0000-000000000000}"/>
  <bookViews>
    <workbookView xWindow="-120" yWindow="-120" windowWidth="29040" windowHeight="15840" xr2:uid="{00000000-000D-0000-FFFF-FFFF00000000}"/>
  </bookViews>
  <sheets>
    <sheet name="Aug'25" sheetId="1" r:id="rId1"/>
    <sheet name="Sheet1" sheetId="3" state="hidden" r:id="rId2"/>
    <sheet name="Data" sheetId="2" r:id="rId3"/>
  </sheets>
  <definedNames>
    <definedName name="_xlnm.Print_Area" localSheetId="0">'Aug''25'!$B$1:$I$28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D43" i="1"/>
  <c r="H44" i="1"/>
  <c r="M12" i="1"/>
  <c r="L12" i="1"/>
  <c r="D2986" i="2"/>
  <c r="D2985" i="2"/>
  <c r="D2984" i="2"/>
  <c r="D2983" i="2"/>
  <c r="D2982" i="2"/>
  <c r="D2981" i="2"/>
  <c r="D2980" i="2"/>
  <c r="D2979" i="2"/>
  <c r="D2978" i="2"/>
  <c r="D2977" i="2"/>
  <c r="D2976" i="2"/>
  <c r="D2975" i="2"/>
  <c r="D2974" i="2"/>
  <c r="D2973" i="2"/>
  <c r="D2972" i="2"/>
  <c r="D2971" i="2"/>
  <c r="D2970" i="2"/>
  <c r="D2969" i="2"/>
  <c r="D2968" i="2"/>
  <c r="D2967" i="2"/>
  <c r="D2966" i="2"/>
  <c r="D2965" i="2"/>
  <c r="D2964" i="2"/>
  <c r="D2963" i="2"/>
  <c r="D2962" i="2"/>
  <c r="D2961" i="2"/>
  <c r="D2960" i="2"/>
  <c r="D2959" i="2"/>
  <c r="D2958" i="2"/>
  <c r="D2957" i="2"/>
  <c r="D2956" i="2"/>
  <c r="D2955" i="2"/>
  <c r="D2954" i="2"/>
  <c r="D2953" i="2"/>
  <c r="D2952" i="2"/>
  <c r="D2951" i="2"/>
  <c r="D2950" i="2"/>
  <c r="D2949" i="2"/>
  <c r="D2948" i="2"/>
  <c r="D2947" i="2"/>
  <c r="D2946" i="2"/>
  <c r="D2945" i="2"/>
  <c r="D2944" i="2"/>
  <c r="D2943" i="2"/>
  <c r="D2942" i="2"/>
  <c r="D2941" i="2"/>
  <c r="D2940" i="2"/>
  <c r="D2939" i="2"/>
  <c r="D2938" i="2"/>
  <c r="D2937" i="2"/>
  <c r="D2936" i="2"/>
  <c r="D2935" i="2"/>
  <c r="D2934" i="2"/>
  <c r="D2933" i="2"/>
  <c r="D2932" i="2"/>
  <c r="D2931" i="2"/>
  <c r="D2930" i="2"/>
  <c r="D2929" i="2"/>
  <c r="D2928" i="2"/>
  <c r="D2927" i="2"/>
  <c r="D2926" i="2"/>
  <c r="D2925" i="2"/>
  <c r="D2924" i="2"/>
  <c r="D2923" i="2"/>
  <c r="D2922" i="2"/>
  <c r="D2921" i="2"/>
  <c r="D2920" i="2"/>
  <c r="D2919" i="2"/>
  <c r="D2918" i="2"/>
  <c r="D2917" i="2"/>
  <c r="D2916" i="2"/>
  <c r="D2915" i="2"/>
  <c r="D2914" i="2"/>
  <c r="D2913" i="2"/>
  <c r="D2912" i="2"/>
  <c r="D2911" i="2"/>
  <c r="D2910" i="2"/>
  <c r="D2909" i="2"/>
  <c r="D2908" i="2"/>
  <c r="D2907" i="2"/>
  <c r="D2906" i="2"/>
  <c r="D2905" i="2"/>
  <c r="D2904" i="2"/>
  <c r="D2903" i="2"/>
  <c r="D2902" i="2"/>
  <c r="D2901" i="2"/>
  <c r="D2900" i="2"/>
  <c r="D2899" i="2"/>
  <c r="D2898" i="2"/>
  <c r="D2897" i="2"/>
  <c r="D2896" i="2"/>
  <c r="D2895" i="2"/>
  <c r="D2894" i="2"/>
  <c r="D2893" i="2"/>
  <c r="D2892" i="2"/>
  <c r="D2891" i="2"/>
  <c r="D2890" i="2"/>
  <c r="D2889" i="2"/>
  <c r="D2888" i="2"/>
  <c r="D2887" i="2"/>
  <c r="D2886" i="2"/>
  <c r="D2885" i="2"/>
  <c r="D2884" i="2"/>
  <c r="D2883" i="2"/>
  <c r="D2882" i="2"/>
  <c r="D2881" i="2"/>
  <c r="D2880" i="2"/>
  <c r="D2879" i="2"/>
  <c r="D2878" i="2"/>
  <c r="D2877" i="2"/>
  <c r="D2876" i="2"/>
  <c r="D2875" i="2"/>
  <c r="D2874" i="2"/>
  <c r="D2873" i="2"/>
  <c r="D2872" i="2"/>
  <c r="D2871" i="2"/>
  <c r="D2870" i="2"/>
  <c r="D2869" i="2"/>
  <c r="D2868" i="2"/>
  <c r="D2867" i="2"/>
  <c r="D2866" i="2"/>
  <c r="D2865" i="2"/>
  <c r="D2864" i="2"/>
  <c r="D2863" i="2"/>
  <c r="D2862" i="2"/>
  <c r="H45" i="1" l="1"/>
  <c r="H46" i="1" s="1"/>
  <c r="I57" i="1"/>
  <c r="H51" i="1"/>
  <c r="H50" i="1" l="1"/>
  <c r="H52" i="1" s="1"/>
  <c r="H53" i="1" l="1"/>
  <c r="H299" i="2" l="1"/>
  <c r="H300" i="2" s="1"/>
  <c r="H301" i="2" s="1"/>
  <c r="H302" i="2" s="1"/>
  <c r="D2860" i="2" l="1"/>
  <c r="D2861" i="2"/>
  <c r="D2574" i="2" l="1"/>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H297" i="2" l="1"/>
  <c r="H298" i="2" s="1"/>
  <c r="D2573" i="2"/>
  <c r="D2572" i="2"/>
  <c r="D2571" i="2"/>
  <c r="D2570" i="2"/>
  <c r="D2569" i="2"/>
  <c r="D2568" i="2"/>
  <c r="D2567" i="2"/>
  <c r="D2566" i="2"/>
  <c r="D2565" i="2"/>
  <c r="D2564" i="2"/>
  <c r="D2563" i="2"/>
  <c r="D2562" i="2"/>
  <c r="D2561" i="2"/>
  <c r="D2560" i="2"/>
  <c r="D2559" i="2"/>
  <c r="D2558" i="2"/>
  <c r="D2557" i="2"/>
  <c r="D2556" i="2"/>
  <c r="D2555" i="2"/>
  <c r="D2554" i="2"/>
  <c r="D2553" i="2"/>
  <c r="D2552" i="2"/>
  <c r="D2551" i="2"/>
  <c r="D2550" i="2"/>
  <c r="D2549" i="2"/>
  <c r="D2548" i="2"/>
  <c r="D2547" i="2"/>
  <c r="D2546" i="2"/>
  <c r="D2545" i="2"/>
  <c r="D2544" i="2"/>
  <c r="D2543" i="2"/>
  <c r="D2542" i="2"/>
  <c r="D2541" i="2"/>
  <c r="D2540" i="2"/>
  <c r="D2539" i="2"/>
  <c r="D2538" i="2"/>
  <c r="D2537" i="2"/>
  <c r="D2536" i="2"/>
  <c r="D2535" i="2"/>
  <c r="D2534" i="2"/>
  <c r="D2533" i="2"/>
  <c r="D2532" i="2"/>
  <c r="D2531" i="2"/>
  <c r="D2530" i="2"/>
  <c r="D2529" i="2"/>
  <c r="D2528" i="2"/>
  <c r="D2527" i="2"/>
  <c r="D2526" i="2"/>
  <c r="D2525" i="2"/>
  <c r="D2524" i="2"/>
  <c r="D2523" i="2"/>
  <c r="D2522" i="2"/>
  <c r="D2521" i="2"/>
  <c r="D2520" i="2"/>
  <c r="D2519" i="2"/>
  <c r="D2518" i="2"/>
  <c r="D2517" i="2"/>
  <c r="D2516" i="2"/>
  <c r="D2515" i="2"/>
  <c r="D2514" i="2"/>
  <c r="D2513" i="2"/>
  <c r="D2512" i="2"/>
  <c r="D2511" i="2"/>
  <c r="D2510" i="2"/>
  <c r="D2509" i="2"/>
  <c r="D2508" i="2"/>
  <c r="D2507" i="2"/>
  <c r="D2506" i="2"/>
  <c r="D2505" i="2"/>
  <c r="D2504" i="2"/>
  <c r="D2503" i="2"/>
  <c r="D2502" i="2"/>
  <c r="D2501" i="2"/>
  <c r="D2500" i="2"/>
  <c r="D2499" i="2"/>
  <c r="D2498" i="2"/>
  <c r="D2497" i="2"/>
  <c r="D2496" i="2"/>
  <c r="D2495" i="2"/>
  <c r="D2494" i="2"/>
  <c r="D2493" i="2"/>
  <c r="D2492" i="2"/>
  <c r="D2491" i="2"/>
  <c r="D2490" i="2"/>
  <c r="D2489" i="2"/>
  <c r="D2488" i="2"/>
  <c r="D2487" i="2"/>
  <c r="D2486" i="2"/>
  <c r="D2485" i="2"/>
  <c r="D2484" i="2"/>
  <c r="D2483" i="2"/>
  <c r="D2482" i="2"/>
  <c r="D2481" i="2"/>
  <c r="D2480" i="2"/>
  <c r="D2479" i="2"/>
  <c r="D2478" i="2"/>
  <c r="D2477" i="2"/>
  <c r="D2476" i="2"/>
  <c r="D2475" i="2"/>
  <c r="D2474" i="2"/>
  <c r="D2473" i="2"/>
  <c r="D2472" i="2"/>
  <c r="D2471" i="2"/>
  <c r="D2470" i="2"/>
  <c r="D2469" i="2"/>
  <c r="D2468" i="2"/>
  <c r="D2467" i="2"/>
  <c r="D2466" i="2"/>
  <c r="D2465" i="2"/>
  <c r="D2464" i="2"/>
  <c r="D2463" i="2"/>
  <c r="D2462" i="2"/>
  <c r="D2461" i="2"/>
  <c r="D2460" i="2"/>
  <c r="D2459" i="2"/>
  <c r="D2458" i="2"/>
  <c r="D2457" i="2"/>
  <c r="H58" i="1" l="1"/>
  <c r="H57" i="1"/>
  <c r="H59" i="1" l="1"/>
  <c r="H60" i="1" s="1"/>
  <c r="N12" i="1" l="1"/>
  <c r="N11" i="1"/>
  <c r="D2456" i="2"/>
  <c r="D2455" i="2"/>
  <c r="D2454" i="2"/>
  <c r="D2453" i="2"/>
  <c r="D2452" i="2"/>
  <c r="D2451" i="2"/>
  <c r="D2450" i="2"/>
  <c r="D2449" i="2"/>
  <c r="D2448" i="2"/>
  <c r="D2447" i="2"/>
  <c r="D2446" i="2"/>
  <c r="D2445" i="2"/>
  <c r="D2444" i="2"/>
  <c r="D2443" i="2"/>
  <c r="D2442" i="2"/>
  <c r="D2441" i="2"/>
  <c r="D2440" i="2"/>
  <c r="D2439" i="2"/>
  <c r="D2438" i="2"/>
  <c r="D2437" i="2"/>
  <c r="D2436" i="2"/>
  <c r="D2435" i="2"/>
  <c r="D2434" i="2"/>
  <c r="D2433" i="2"/>
  <c r="D2432" i="2"/>
  <c r="D2431" i="2"/>
  <c r="D2430" i="2"/>
  <c r="D2429" i="2"/>
  <c r="D2428" i="2"/>
  <c r="D2427" i="2"/>
  <c r="D2426" i="2"/>
  <c r="D2425" i="2"/>
  <c r="D2424" i="2"/>
  <c r="D2423" i="2"/>
  <c r="D2422" i="2"/>
  <c r="D2421" i="2"/>
  <c r="D2420" i="2"/>
  <c r="D2419" i="2"/>
  <c r="D2418" i="2"/>
  <c r="D2417" i="2"/>
  <c r="D2416" i="2"/>
  <c r="D2415" i="2"/>
  <c r="D2414" i="2"/>
  <c r="D2413" i="2"/>
  <c r="D2412" i="2"/>
  <c r="D2411" i="2"/>
  <c r="D2410" i="2"/>
  <c r="D2409" i="2"/>
  <c r="D2408" i="2"/>
  <c r="D2407" i="2"/>
  <c r="D2406" i="2"/>
  <c r="D2405" i="2"/>
  <c r="D2404" i="2"/>
  <c r="D2403" i="2"/>
  <c r="D2402" i="2"/>
  <c r="D2401" i="2"/>
  <c r="D2400" i="2"/>
  <c r="D2399" i="2"/>
  <c r="D2398" i="2"/>
  <c r="D2397" i="2"/>
  <c r="D2396" i="2"/>
  <c r="D2395" i="2"/>
  <c r="D2394" i="2"/>
  <c r="D2393" i="2"/>
  <c r="D2392" i="2"/>
  <c r="D2391" i="2"/>
  <c r="D2390" i="2"/>
  <c r="D2389" i="2"/>
  <c r="D2388" i="2"/>
  <c r="D2387" i="2"/>
  <c r="D2386" i="2"/>
  <c r="D2385" i="2"/>
  <c r="D2384" i="2"/>
  <c r="D2383" i="2"/>
  <c r="D2382" i="2"/>
  <c r="D2381" i="2"/>
  <c r="D2380" i="2"/>
  <c r="D2379" i="2"/>
  <c r="D2378" i="2"/>
  <c r="D2377" i="2"/>
  <c r="D2376" i="2"/>
  <c r="D2375" i="2"/>
  <c r="D2374" i="2"/>
  <c r="D2373" i="2"/>
  <c r="D2372" i="2"/>
  <c r="D2371" i="2"/>
  <c r="D2370" i="2"/>
  <c r="D2369" i="2"/>
  <c r="D2368" i="2"/>
  <c r="D2367" i="2"/>
  <c r="D2366" i="2"/>
  <c r="D2365" i="2"/>
  <c r="D2364" i="2"/>
  <c r="D2363" i="2"/>
  <c r="D2362" i="2"/>
  <c r="D2361" i="2"/>
  <c r="D2360" i="2"/>
  <c r="D2359" i="2"/>
  <c r="D2358" i="2"/>
  <c r="D2357" i="2"/>
  <c r="D2356" i="2"/>
  <c r="D2355" i="2"/>
  <c r="D2354" i="2"/>
  <c r="D2353" i="2"/>
  <c r="D2352" i="2"/>
  <c r="D2351" i="2"/>
  <c r="D2350" i="2"/>
  <c r="D2349" i="2"/>
  <c r="D2348" i="2"/>
  <c r="D2347" i="2"/>
  <c r="D2346" i="2"/>
  <c r="D2345" i="2"/>
  <c r="D2344" i="2"/>
  <c r="D2343" i="2"/>
  <c r="D2342" i="2"/>
  <c r="D2341" i="2"/>
  <c r="D2340" i="2"/>
  <c r="D2339" i="2"/>
  <c r="D2338" i="2"/>
  <c r="D2337" i="2"/>
  <c r="D2336" i="2"/>
  <c r="D2335" i="2"/>
  <c r="D2334" i="2"/>
  <c r="D2333" i="2"/>
  <c r="D2332" i="2"/>
  <c r="D2331" i="2"/>
  <c r="D2330" i="2"/>
  <c r="D2329" i="2"/>
  <c r="D2328" i="2"/>
  <c r="D2327" i="2"/>
  <c r="D2326" i="2"/>
  <c r="H65" i="1"/>
  <c r="H64" i="1"/>
  <c r="H66" i="1" l="1"/>
  <c r="H67" i="1" s="1"/>
  <c r="D2325" i="2" l="1"/>
  <c r="D2324" i="2"/>
  <c r="C2324" i="2"/>
  <c r="C2325" i="2" s="1"/>
  <c r="D2323" i="2"/>
  <c r="D2322" i="2"/>
  <c r="D2321" i="2"/>
  <c r="D2320" i="2"/>
  <c r="D2319" i="2"/>
  <c r="D2318" i="2"/>
  <c r="D2317" i="2"/>
  <c r="E2316" i="2"/>
  <c r="D2316" i="2" s="1"/>
  <c r="E2315" i="2"/>
  <c r="D2315" i="2"/>
  <c r="E2314" i="2"/>
  <c r="D2314" i="2" s="1"/>
  <c r="E2313" i="2"/>
  <c r="D2313" i="2" s="1"/>
  <c r="E2312" i="2"/>
  <c r="D2312" i="2" s="1"/>
  <c r="E2311" i="2"/>
  <c r="D2311" i="2"/>
  <c r="E2310" i="2"/>
  <c r="D2310" i="2"/>
  <c r="E2309" i="2"/>
  <c r="D2309" i="2" s="1"/>
  <c r="E2308" i="2"/>
  <c r="D2308" i="2"/>
  <c r="E2307" i="2"/>
  <c r="D2307" i="2" s="1"/>
  <c r="E2306" i="2"/>
  <c r="D2306" i="2"/>
  <c r="E2305" i="2"/>
  <c r="D2305" i="2" s="1"/>
  <c r="E2304" i="2"/>
  <c r="D2304" i="2"/>
  <c r="E2303" i="2"/>
  <c r="D2303" i="2" s="1"/>
  <c r="E2302" i="2"/>
  <c r="D2302" i="2" s="1"/>
  <c r="E2301" i="2"/>
  <c r="D2301" i="2" s="1"/>
  <c r="E2300" i="2"/>
  <c r="D2300" i="2"/>
  <c r="D2299" i="2"/>
  <c r="O63" i="1" l="1"/>
  <c r="O70" i="1"/>
  <c r="P70" i="1" s="1"/>
  <c r="P71" i="1" s="1"/>
  <c r="P63" i="1"/>
  <c r="P62" i="1"/>
  <c r="M290" i="2"/>
  <c r="D2298" i="2"/>
  <c r="D2297" i="2"/>
  <c r="D2296" i="2"/>
  <c r="D2295" i="2"/>
  <c r="D2294" i="2"/>
  <c r="D2293" i="2"/>
  <c r="D2292" i="2"/>
  <c r="G2286" i="2"/>
  <c r="D2286" i="2" s="1"/>
  <c r="D2285" i="2"/>
  <c r="D2284" i="2"/>
  <c r="D2283" i="2"/>
  <c r="D2282" i="2"/>
  <c r="D2281" i="2"/>
  <c r="E2280" i="2"/>
  <c r="D2280" i="2" s="1"/>
  <c r="D2279" i="2"/>
  <c r="D2278" i="2"/>
  <c r="E2276" i="2"/>
  <c r="D2276" i="2" s="1"/>
  <c r="D2275" i="2"/>
  <c r="D2274" i="2"/>
  <c r="D2273" i="2"/>
  <c r="D2272" i="2"/>
  <c r="D2271" i="2"/>
  <c r="D2270" i="2"/>
  <c r="D2269" i="2"/>
  <c r="E2268" i="2"/>
  <c r="D2268" i="2" s="1"/>
  <c r="D2267" i="2"/>
  <c r="D2266" i="2"/>
  <c r="E2265" i="2"/>
  <c r="D2265" i="2"/>
  <c r="D2264" i="2"/>
  <c r="E2263" i="2"/>
  <c r="D2263" i="2" s="1"/>
  <c r="D2262" i="2"/>
  <c r="D2261" i="2"/>
  <c r="D2260" i="2"/>
  <c r="D2259" i="2"/>
  <c r="D2258" i="2"/>
  <c r="D2257" i="2"/>
  <c r="D2256" i="2"/>
  <c r="D2255" i="2"/>
  <c r="D2254" i="2"/>
  <c r="D2253" i="2"/>
  <c r="D2252" i="2"/>
  <c r="D2251" i="2"/>
  <c r="D2250" i="2"/>
  <c r="D2249" i="2"/>
  <c r="D2248" i="2"/>
  <c r="D2247" i="2"/>
  <c r="D2246" i="2"/>
  <c r="D2245" i="2"/>
  <c r="D2244" i="2"/>
  <c r="D2243" i="2"/>
  <c r="E2242" i="2"/>
  <c r="D2242" i="2"/>
  <c r="D2241" i="2"/>
  <c r="E2240" i="2"/>
  <c r="D2240" i="2" s="1"/>
  <c r="D2239" i="2"/>
  <c r="E2238" i="2"/>
  <c r="D2238" i="2"/>
  <c r="D2237" i="2"/>
  <c r="P64" i="1" l="1"/>
  <c r="G2287" i="2"/>
  <c r="D2287" i="2" s="1"/>
  <c r="P65" i="1"/>
  <c r="P67" i="1" s="1"/>
  <c r="P72" i="1"/>
  <c r="P74" i="1" s="1"/>
  <c r="G2288" i="2"/>
  <c r="E2277" i="2"/>
  <c r="D2277" i="2" s="1"/>
  <c r="G2289" i="2" l="1"/>
  <c r="D2288" i="2"/>
  <c r="G2290" i="2" l="1"/>
  <c r="D2289" i="2"/>
  <c r="D2290" i="2" l="1"/>
  <c r="G2291" i="2"/>
  <c r="D2291" i="2" s="1"/>
  <c r="D2236" i="2" l="1"/>
  <c r="D2235" i="2"/>
  <c r="D2234" i="2"/>
  <c r="D2233" i="2"/>
  <c r="D2232" i="2"/>
  <c r="D2231" i="2"/>
  <c r="D2230" i="2"/>
  <c r="E2229" i="2"/>
  <c r="D2229" i="2" s="1"/>
  <c r="D2228" i="2"/>
  <c r="E2227" i="2"/>
  <c r="D2227" i="2"/>
  <c r="D2226" i="2"/>
  <c r="D2225" i="2"/>
  <c r="D2224" i="2"/>
  <c r="E2223" i="2"/>
  <c r="D2223" i="2" s="1"/>
  <c r="D2222" i="2"/>
  <c r="D2221" i="2"/>
  <c r="E2220" i="2"/>
  <c r="D2220" i="2" s="1"/>
  <c r="D2219" i="2"/>
  <c r="E2218" i="2"/>
  <c r="D2218" i="2" s="1"/>
  <c r="D2217" i="2"/>
  <c r="D2216" i="2"/>
  <c r="E2215" i="2"/>
  <c r="D2215" i="2" s="1"/>
  <c r="D2214" i="2"/>
  <c r="E2210" i="2"/>
  <c r="E2211" i="2" s="1"/>
  <c r="D2210" i="2"/>
  <c r="D2209" i="2"/>
  <c r="D2208" i="2"/>
  <c r="D2207" i="2"/>
  <c r="D2206" i="2"/>
  <c r="D2205" i="2"/>
  <c r="D2204" i="2"/>
  <c r="E2202" i="2"/>
  <c r="E2203" i="2" s="1"/>
  <c r="D2203" i="2" s="1"/>
  <c r="D2201" i="2"/>
  <c r="D2200" i="2"/>
  <c r="E2199" i="2"/>
  <c r="D2199" i="2" s="1"/>
  <c r="D2198" i="2"/>
  <c r="D2197" i="2"/>
  <c r="D2196" i="2"/>
  <c r="D2195" i="2"/>
  <c r="E2192" i="2"/>
  <c r="D2192" i="2" s="1"/>
  <c r="D2191" i="2"/>
  <c r="E2193" i="2" l="1"/>
  <c r="D2193" i="2" s="1"/>
  <c r="D2211" i="2"/>
  <c r="E2212" i="2"/>
  <c r="D2202" i="2"/>
  <c r="E2194" i="2" l="1"/>
  <c r="D2194" i="2" s="1"/>
  <c r="D2212" i="2"/>
  <c r="E2213" i="2"/>
  <c r="D2213" i="2" s="1"/>
  <c r="D2190" i="2" l="1"/>
  <c r="D2189" i="2"/>
  <c r="D2188" i="2"/>
  <c r="D2187" i="2"/>
  <c r="E2186" i="2"/>
  <c r="D2186" i="2" s="1"/>
  <c r="D2185" i="2"/>
  <c r="D2184" i="2"/>
  <c r="D2183" i="2"/>
  <c r="D2182" i="2"/>
  <c r="D2181" i="2"/>
  <c r="D2180" i="2"/>
  <c r="D2179" i="2"/>
  <c r="D2178" i="2"/>
  <c r="D2177" i="2"/>
  <c r="D2176" i="2"/>
  <c r="E2175" i="2"/>
  <c r="D2175" i="2" s="1"/>
  <c r="D2174" i="2"/>
  <c r="E2172" i="2"/>
  <c r="D2172" i="2" s="1"/>
  <c r="D2171" i="2"/>
  <c r="D2170" i="2"/>
  <c r="D2169" i="2"/>
  <c r="D2168" i="2"/>
  <c r="D2167" i="2"/>
  <c r="D2166" i="2"/>
  <c r="D2165" i="2"/>
  <c r="D2164" i="2"/>
  <c r="D2163" i="2"/>
  <c r="D2162" i="2"/>
  <c r="D2161" i="2"/>
  <c r="D2160" i="2"/>
  <c r="D2159" i="2"/>
  <c r="D2158" i="2"/>
  <c r="E2156" i="2"/>
  <c r="E2157" i="2" s="1"/>
  <c r="D2157" i="2" s="1"/>
  <c r="D2155" i="2"/>
  <c r="E2153" i="2"/>
  <c r="E2154" i="2" s="1"/>
  <c r="D2154" i="2" s="1"/>
  <c r="D2153" i="2"/>
  <c r="D2152" i="2"/>
  <c r="D2151" i="2"/>
  <c r="D2150" i="2"/>
  <c r="D2156" i="2" l="1"/>
  <c r="E2173" i="2"/>
  <c r="D2173" i="2" s="1"/>
  <c r="E2148" i="2"/>
  <c r="E2149" i="2" s="1"/>
  <c r="D2149" i="2" s="1"/>
  <c r="D2147" i="2"/>
  <c r="D2146" i="2"/>
  <c r="D2145" i="2"/>
  <c r="E2144" i="2"/>
  <c r="D2144" i="2"/>
  <c r="D2143" i="2"/>
  <c r="E2142" i="2"/>
  <c r="D2142" i="2" s="1"/>
  <c r="D2141" i="2"/>
  <c r="D2140" i="2"/>
  <c r="D2139" i="2"/>
  <c r="E2138" i="2"/>
  <c r="D2138" i="2"/>
  <c r="D2137" i="2"/>
  <c r="E2136" i="2"/>
  <c r="D2136" i="2" s="1"/>
  <c r="D2135" i="2"/>
  <c r="D2134" i="2"/>
  <c r="D2133" i="2"/>
  <c r="D2132" i="2"/>
  <c r="D2131" i="2"/>
  <c r="E2129" i="2"/>
  <c r="E2130" i="2" s="1"/>
  <c r="D2130" i="2" s="1"/>
  <c r="D2128" i="2"/>
  <c r="D2127" i="2"/>
  <c r="D2126" i="2"/>
  <c r="D2125" i="2"/>
  <c r="E2124" i="2"/>
  <c r="D2124" i="2"/>
  <c r="D2123" i="2"/>
  <c r="D2122" i="2"/>
  <c r="D2121" i="2"/>
  <c r="D2120" i="2"/>
  <c r="D2119" i="2"/>
  <c r="D2118" i="2"/>
  <c r="E2117" i="2"/>
  <c r="D2117" i="2"/>
  <c r="D2116" i="2"/>
  <c r="D2115" i="2"/>
  <c r="E2114" i="2"/>
  <c r="D2114" i="2" s="1"/>
  <c r="E2113" i="2"/>
  <c r="D2113" i="2"/>
  <c r="D2112" i="2"/>
  <c r="E2110" i="2"/>
  <c r="E2111" i="2" s="1"/>
  <c r="D2111" i="2" s="1"/>
  <c r="D2110" i="2"/>
  <c r="D2109" i="2"/>
  <c r="D2108" i="2"/>
  <c r="E2105" i="2"/>
  <c r="E2106" i="2" s="1"/>
  <c r="E2107" i="2" s="1"/>
  <c r="D2107" i="2" s="1"/>
  <c r="D2104" i="2"/>
  <c r="D2103" i="2"/>
  <c r="D2102" i="2"/>
  <c r="D2101" i="2"/>
  <c r="E2100" i="2"/>
  <c r="D2100" i="2" s="1"/>
  <c r="D2099" i="2"/>
  <c r="D2098" i="2"/>
  <c r="D2097" i="2"/>
  <c r="D2096" i="2"/>
  <c r="D2095" i="2"/>
  <c r="D2094" i="2"/>
  <c r="D2093" i="2"/>
  <c r="D2092" i="2"/>
  <c r="D2091" i="2"/>
  <c r="D2090" i="2"/>
  <c r="D2089" i="2"/>
  <c r="D2088" i="2"/>
  <c r="D2087" i="2"/>
  <c r="E2086" i="2"/>
  <c r="D2086" i="2"/>
  <c r="D2105" i="2" l="1"/>
  <c r="D2129" i="2"/>
  <c r="D2106" i="2"/>
  <c r="D2148" i="2"/>
  <c r="D2085" i="2" l="1"/>
  <c r="E2084" i="2"/>
  <c r="D2084" i="2"/>
  <c r="D2083" i="2"/>
  <c r="E2082" i="2"/>
  <c r="D2082" i="2" s="1"/>
  <c r="D2081" i="2"/>
  <c r="E2080" i="2"/>
  <c r="D2080" i="2"/>
  <c r="D2079" i="2"/>
  <c r="E2078" i="2"/>
  <c r="D2078" i="2" s="1"/>
  <c r="D2077" i="2"/>
  <c r="E2076" i="2"/>
  <c r="D2076" i="2" s="1"/>
  <c r="D2075" i="2"/>
  <c r="D2074" i="2"/>
  <c r="D2073" i="2"/>
  <c r="D2072" i="2"/>
  <c r="D2071" i="2"/>
  <c r="E2070" i="2"/>
  <c r="D2070" i="2" s="1"/>
  <c r="D2069" i="2"/>
  <c r="D2068" i="2"/>
  <c r="D2067" i="2"/>
  <c r="E2066" i="2"/>
  <c r="D2066" i="2"/>
  <c r="D2065" i="2"/>
  <c r="E2064" i="2"/>
  <c r="D2064" i="2" s="1"/>
  <c r="D2063" i="2"/>
  <c r="E2062" i="2"/>
  <c r="D2062" i="2"/>
  <c r="D2061" i="2"/>
  <c r="E2060" i="2"/>
  <c r="D2060" i="2"/>
  <c r="D2059" i="2"/>
  <c r="D2058" i="2" l="1"/>
  <c r="E2056" i="2"/>
  <c r="D2056" i="2" s="1"/>
  <c r="D2055" i="2"/>
  <c r="D2054" i="2"/>
  <c r="D2053" i="2"/>
  <c r="D2052" i="2"/>
  <c r="E2051" i="2"/>
  <c r="D2051" i="2" s="1"/>
  <c r="D2050" i="2"/>
  <c r="D2049" i="2"/>
  <c r="D2048" i="2"/>
  <c r="E2047" i="2"/>
  <c r="D2047" i="2" s="1"/>
  <c r="D2046" i="2"/>
  <c r="E2041" i="2"/>
  <c r="E2042" i="2" s="1"/>
  <c r="D2040" i="2"/>
  <c r="D2039" i="2"/>
  <c r="E2038" i="2"/>
  <c r="D2038" i="2" s="1"/>
  <c r="D2037" i="2"/>
  <c r="D2036" i="2"/>
  <c r="D2035" i="2"/>
  <c r="D2034" i="2"/>
  <c r="D2033" i="2"/>
  <c r="D2032" i="2"/>
  <c r="D2031" i="2"/>
  <c r="D2030" i="2"/>
  <c r="D2029" i="2"/>
  <c r="D2028" i="2"/>
  <c r="D2027" i="2"/>
  <c r="D2026" i="2"/>
  <c r="D2025" i="2"/>
  <c r="E2023" i="2"/>
  <c r="E2024" i="2" s="1"/>
  <c r="D2024" i="2" s="1"/>
  <c r="D2022" i="2"/>
  <c r="D2021" i="2"/>
  <c r="E2018" i="2"/>
  <c r="E2019" i="2" s="1"/>
  <c r="D2017" i="2"/>
  <c r="D2016" i="2"/>
  <c r="D2015" i="2"/>
  <c r="D2014" i="2"/>
  <c r="D2013" i="2"/>
  <c r="E2011" i="2"/>
  <c r="D2011" i="2" s="1"/>
  <c r="D2010" i="2"/>
  <c r="D2009" i="2"/>
  <c r="D2008" i="2"/>
  <c r="E2007" i="2"/>
  <c r="D2007" i="2" s="1"/>
  <c r="D2006" i="2"/>
  <c r="D2005" i="2"/>
  <c r="D2004" i="2"/>
  <c r="E2012" i="2" l="1"/>
  <c r="D2012" i="2" s="1"/>
  <c r="E2043" i="2"/>
  <c r="D2043" i="2" s="1"/>
  <c r="D2042" i="2"/>
  <c r="D2041" i="2"/>
  <c r="D2018" i="2"/>
  <c r="D2019" i="2"/>
  <c r="E2020" i="2"/>
  <c r="D2020" i="2" s="1"/>
  <c r="E2044" i="2"/>
  <c r="E2057" i="2"/>
  <c r="D2057" i="2" s="1"/>
  <c r="D2023" i="2"/>
  <c r="D2044" i="2" l="1"/>
  <c r="E2045" i="2"/>
  <c r="D2045" i="2" s="1"/>
  <c r="E2003" i="2" l="1"/>
  <c r="D2003" i="2"/>
  <c r="D2002" i="2"/>
  <c r="D2001" i="2"/>
  <c r="D2000" i="2"/>
  <c r="E1997" i="2"/>
  <c r="E1998" i="2" s="1"/>
  <c r="D1997" i="2"/>
  <c r="D1996" i="2"/>
  <c r="D1995" i="2"/>
  <c r="D1994" i="2"/>
  <c r="E1993" i="2"/>
  <c r="D1993" i="2" s="1"/>
  <c r="D1992" i="2"/>
  <c r="D1991" i="2"/>
  <c r="D1990" i="2"/>
  <c r="D1989" i="2"/>
  <c r="E1988" i="2"/>
  <c r="D1988" i="2" s="1"/>
  <c r="D1987" i="2"/>
  <c r="D1986" i="2"/>
  <c r="D1985" i="2"/>
  <c r="D1984" i="2"/>
  <c r="D1983" i="2"/>
  <c r="D1982" i="2"/>
  <c r="D1981" i="2"/>
  <c r="D1980" i="2"/>
  <c r="D1979" i="2"/>
  <c r="D1978" i="2"/>
  <c r="D1977" i="2"/>
  <c r="D1976" i="2"/>
  <c r="D1975" i="2"/>
  <c r="D1974" i="2"/>
  <c r="E1972" i="2"/>
  <c r="E1973" i="2" s="1"/>
  <c r="D1973" i="2" s="1"/>
  <c r="D1971" i="2"/>
  <c r="D1970" i="2"/>
  <c r="D1969" i="2"/>
  <c r="D1968" i="2"/>
  <c r="D1967" i="2"/>
  <c r="D1972" i="2" l="1"/>
  <c r="D1998" i="2"/>
  <c r="E1999" i="2"/>
  <c r="D1999" i="2" s="1"/>
  <c r="E1966" i="2" l="1"/>
  <c r="D1966" i="2" s="1"/>
  <c r="D1965" i="2"/>
  <c r="D1964" i="2"/>
  <c r="D1963" i="2"/>
  <c r="D1962" i="2"/>
  <c r="D1961" i="2"/>
  <c r="E1960" i="2"/>
  <c r="D1960" i="2"/>
  <c r="D1959" i="2"/>
  <c r="E1957" i="2"/>
  <c r="E1958" i="2" s="1"/>
  <c r="D1958" i="2" s="1"/>
  <c r="D1956" i="2"/>
  <c r="D1955" i="2"/>
  <c r="D1954" i="2"/>
  <c r="E1953" i="2"/>
  <c r="D1953" i="2" s="1"/>
  <c r="D1952" i="2"/>
  <c r="D1951" i="2"/>
  <c r="D1950" i="2"/>
  <c r="D1949" i="2"/>
  <c r="E1948" i="2"/>
  <c r="D1948" i="2" s="1"/>
  <c r="D1947" i="2"/>
  <c r="E1946" i="2"/>
  <c r="D1946" i="2" s="1"/>
  <c r="D1945" i="2"/>
  <c r="E1944" i="2"/>
  <c r="D1944" i="2" s="1"/>
  <c r="D1943" i="2"/>
  <c r="D1942" i="2"/>
  <c r="D1941" i="2"/>
  <c r="E1940" i="2"/>
  <c r="D1940" i="2"/>
  <c r="D1939" i="2"/>
  <c r="E1937" i="2"/>
  <c r="E1938" i="2" s="1"/>
  <c r="D1938" i="2" s="1"/>
  <c r="D1936" i="2"/>
  <c r="D1935" i="2"/>
  <c r="E1932" i="2"/>
  <c r="E1933" i="2" s="1"/>
  <c r="D1933" i="2" s="1"/>
  <c r="D1931" i="2"/>
  <c r="E1930" i="2"/>
  <c r="D1930" i="2" s="1"/>
  <c r="D1929" i="2"/>
  <c r="D1928" i="2"/>
  <c r="E1927" i="2"/>
  <c r="D1927" i="2" s="1"/>
  <c r="D1926" i="2"/>
  <c r="D1925" i="2"/>
  <c r="D1932" i="2" l="1"/>
  <c r="D1957" i="2"/>
  <c r="D1937" i="2"/>
  <c r="E1934" i="2"/>
  <c r="D1934" i="2" s="1"/>
  <c r="D1924" i="2" l="1"/>
  <c r="E1922" i="2"/>
  <c r="E1923" i="2" s="1"/>
  <c r="D1923" i="2" s="1"/>
  <c r="D1921" i="2"/>
  <c r="E1920" i="2"/>
  <c r="D1920" i="2"/>
  <c r="D1919" i="2"/>
  <c r="D1918" i="2"/>
  <c r="D1917" i="2"/>
  <c r="E1916" i="2"/>
  <c r="D1916" i="2" s="1"/>
  <c r="D1915" i="2"/>
  <c r="D1914" i="2"/>
  <c r="D1913" i="2"/>
  <c r="D1912" i="2"/>
  <c r="D1911" i="2"/>
  <c r="D1910" i="2"/>
  <c r="E1909" i="2"/>
  <c r="D1909" i="2" s="1"/>
  <c r="D1908" i="2"/>
  <c r="E1905" i="2"/>
  <c r="E1906" i="2" s="1"/>
  <c r="D1905" i="2"/>
  <c r="D1904" i="2"/>
  <c r="D1903" i="2"/>
  <c r="D1902" i="2"/>
  <c r="D1901" i="2"/>
  <c r="D1900" i="2"/>
  <c r="E1899" i="2"/>
  <c r="D1899" i="2" s="1"/>
  <c r="D1898" i="2"/>
  <c r="D1897" i="2"/>
  <c r="D1896" i="2"/>
  <c r="D1895" i="2"/>
  <c r="D1894" i="2"/>
  <c r="D1893" i="2"/>
  <c r="D1892" i="2"/>
  <c r="E1891" i="2"/>
  <c r="D1891" i="2"/>
  <c r="D1890" i="2"/>
  <c r="D1889" i="2"/>
  <c r="D1888" i="2"/>
  <c r="D1887" i="2"/>
  <c r="D1886" i="2"/>
  <c r="E1885" i="2"/>
  <c r="D1885" i="2" s="1"/>
  <c r="D1884" i="2"/>
  <c r="D1883" i="2"/>
  <c r="D1882" i="2"/>
  <c r="D1881" i="2"/>
  <c r="D1880" i="2"/>
  <c r="D1879" i="2"/>
  <c r="E1907" i="2" l="1"/>
  <c r="D1907" i="2" s="1"/>
  <c r="D1906" i="2"/>
  <c r="D1922" i="2"/>
  <c r="D1878" i="2"/>
  <c r="E1877" i="2"/>
  <c r="D1877" i="2"/>
  <c r="D1876" i="2"/>
  <c r="E1875" i="2"/>
  <c r="D1875" i="2" s="1"/>
  <c r="D1874" i="2"/>
  <c r="D1873" i="2"/>
  <c r="D1872" i="2"/>
  <c r="D1871" i="2"/>
  <c r="D1870" i="2"/>
  <c r="D1869" i="2"/>
  <c r="D1868" i="2"/>
  <c r="D1867" i="2"/>
  <c r="D1866" i="2"/>
  <c r="D1865" i="2"/>
  <c r="D1864" i="2"/>
  <c r="D1863" i="2"/>
  <c r="E1862" i="2"/>
  <c r="D1862" i="2"/>
  <c r="D1861" i="2"/>
  <c r="D1860" i="2"/>
  <c r="D1859" i="2"/>
  <c r="D1858" i="2"/>
  <c r="E1856" i="2"/>
  <c r="E1857" i="2" s="1"/>
  <c r="D1857" i="2" s="1"/>
  <c r="D1856" i="2"/>
  <c r="D1855" i="2"/>
  <c r="D1854" i="2"/>
  <c r="D1853" i="2"/>
  <c r="D1852" i="2"/>
  <c r="D1851" i="2"/>
  <c r="E1850" i="2"/>
  <c r="D1850" i="2"/>
  <c r="D1849" i="2"/>
  <c r="D1848" i="2"/>
  <c r="D1847" i="2"/>
  <c r="D1846" i="2"/>
  <c r="D1845" i="2"/>
  <c r="D1844" i="2"/>
  <c r="D1843" i="2"/>
  <c r="E1842" i="2"/>
  <c r="D1842" i="2"/>
  <c r="D1841" i="2"/>
  <c r="E1839" i="2" l="1"/>
  <c r="E1840" i="2" s="1"/>
  <c r="D1840" i="2" s="1"/>
  <c r="D1838" i="2"/>
  <c r="D1837" i="2"/>
  <c r="E1835" i="2"/>
  <c r="D1835" i="2" s="1"/>
  <c r="D1834" i="2"/>
  <c r="D1833" i="2"/>
  <c r="D1832" i="2"/>
  <c r="D1831" i="2"/>
  <c r="E1830" i="2"/>
  <c r="D1830" i="2" s="1"/>
  <c r="D1829" i="2"/>
  <c r="D1828" i="2"/>
  <c r="D1827" i="2"/>
  <c r="E1825" i="2"/>
  <c r="E1826" i="2" s="1"/>
  <c r="D1826" i="2" s="1"/>
  <c r="D1824" i="2"/>
  <c r="E1821" i="2"/>
  <c r="E1822" i="2" s="1"/>
  <c r="D1820" i="2"/>
  <c r="D1819" i="2"/>
  <c r="E1816" i="2"/>
  <c r="E1817" i="2" s="1"/>
  <c r="D1815" i="2"/>
  <c r="D1814" i="2"/>
  <c r="E1811" i="2"/>
  <c r="E1812" i="2" s="1"/>
  <c r="D1810" i="2"/>
  <c r="E1809" i="2"/>
  <c r="D1809" i="2" s="1"/>
  <c r="D1808" i="2"/>
  <c r="D1807" i="2"/>
  <c r="D1806" i="2"/>
  <c r="D1805" i="2"/>
  <c r="E1804" i="2"/>
  <c r="D1804" i="2" s="1"/>
  <c r="D1803" i="2"/>
  <c r="E1802" i="2"/>
  <c r="D1802" i="2" s="1"/>
  <c r="D1801" i="2"/>
  <c r="D1800" i="2"/>
  <c r="E1797" i="2"/>
  <c r="D1797" i="2" s="1"/>
  <c r="E1798" i="2" l="1"/>
  <c r="E1836" i="2"/>
  <c r="D1836" i="2" s="1"/>
  <c r="D1825" i="2"/>
  <c r="E1823" i="2"/>
  <c r="D1823" i="2" s="1"/>
  <c r="D1822" i="2"/>
  <c r="E1818" i="2"/>
  <c r="D1818" i="2" s="1"/>
  <c r="D1817" i="2"/>
  <c r="E1813" i="2"/>
  <c r="D1813" i="2" s="1"/>
  <c r="D1812" i="2"/>
  <c r="D1811" i="2"/>
  <c r="D1816" i="2"/>
  <c r="D1821" i="2"/>
  <c r="D1839" i="2"/>
  <c r="E1799" i="2" l="1"/>
  <c r="D1799" i="2" s="1"/>
  <c r="D1798" i="2"/>
  <c r="D1796" i="2"/>
  <c r="E1794" i="2"/>
  <c r="D1794" i="2" s="1"/>
  <c r="D1793" i="2"/>
  <c r="E1791" i="2"/>
  <c r="E1792" i="2" s="1"/>
  <c r="D1792" i="2" s="1"/>
  <c r="D1791" i="2"/>
  <c r="D1790" i="2"/>
  <c r="D1789" i="2"/>
  <c r="D1788" i="2"/>
  <c r="D1787" i="2"/>
  <c r="D1786" i="2"/>
  <c r="E1784" i="2"/>
  <c r="E1785" i="2" s="1"/>
  <c r="D1785" i="2" s="1"/>
  <c r="D1784" i="2"/>
  <c r="D1783" i="2"/>
  <c r="D1782" i="2"/>
  <c r="E1781" i="2"/>
  <c r="D1781" i="2"/>
  <c r="D1780" i="2"/>
  <c r="D1779" i="2"/>
  <c r="E1777" i="2"/>
  <c r="D1777" i="2" s="1"/>
  <c r="D1776" i="2"/>
  <c r="D1775" i="2"/>
  <c r="E1774" i="2"/>
  <c r="D1774" i="2" s="1"/>
  <c r="D1773" i="2"/>
  <c r="E1771" i="2"/>
  <c r="E1772" i="2" s="1"/>
  <c r="D1772" i="2" s="1"/>
  <c r="D1771" i="2"/>
  <c r="D1770" i="2"/>
  <c r="D1769" i="2"/>
  <c r="E1765" i="2"/>
  <c r="E1766" i="2" s="1"/>
  <c r="D1764" i="2"/>
  <c r="D1763" i="2"/>
  <c r="D1762" i="2"/>
  <c r="D1761" i="2"/>
  <c r="D1760" i="2"/>
  <c r="D1759" i="2"/>
  <c r="D1758" i="2"/>
  <c r="E1757" i="2"/>
  <c r="D1757" i="2" s="1"/>
  <c r="D1756" i="2"/>
  <c r="E1755" i="2"/>
  <c r="D1755" i="2" s="1"/>
  <c r="D1754" i="2"/>
  <c r="D1753" i="2"/>
  <c r="D1752" i="2"/>
  <c r="E1751" i="2"/>
  <c r="D1751" i="2" s="1"/>
  <c r="D1750" i="2"/>
  <c r="D1749" i="2"/>
  <c r="E1747" i="2"/>
  <c r="E1748" i="2" s="1"/>
  <c r="D1748" i="2" s="1"/>
  <c r="D1746" i="2"/>
  <c r="E1745" i="2"/>
  <c r="D1745" i="2" s="1"/>
  <c r="D1744" i="2"/>
  <c r="D1743" i="2"/>
  <c r="E1742" i="2"/>
  <c r="D1742" i="2" s="1"/>
  <c r="D1741" i="2"/>
  <c r="E1740" i="2"/>
  <c r="D1740" i="2" s="1"/>
  <c r="D1739" i="2"/>
  <c r="D1738" i="2"/>
  <c r="D1737" i="2"/>
  <c r="E1736" i="2"/>
  <c r="D1736" i="2"/>
  <c r="D1735" i="2"/>
  <c r="D1734" i="2"/>
  <c r="E1732" i="2"/>
  <c r="E1733" i="2" s="1"/>
  <c r="D1733" i="2" s="1"/>
  <c r="D1731" i="2"/>
  <c r="D1730" i="2"/>
  <c r="D1729" i="2"/>
  <c r="D1728" i="2"/>
  <c r="E1727" i="2"/>
  <c r="D1727" i="2" s="1"/>
  <c r="D1726" i="2"/>
  <c r="E1725" i="2"/>
  <c r="D1725" i="2" s="1"/>
  <c r="D1724" i="2"/>
  <c r="E1723" i="2"/>
  <c r="D1723" i="2"/>
  <c r="D1722" i="2"/>
  <c r="D1721" i="2"/>
  <c r="E1720" i="2"/>
  <c r="D1720" i="2" s="1"/>
  <c r="E1778" i="2" l="1"/>
  <c r="D1778" i="2" s="1"/>
  <c r="D1747" i="2"/>
  <c r="D1765" i="2"/>
  <c r="E1795" i="2"/>
  <c r="D1795" i="2" s="1"/>
  <c r="E1767" i="2"/>
  <c r="D1766" i="2"/>
  <c r="D1732" i="2"/>
  <c r="D1719" i="2"/>
  <c r="D1718" i="2"/>
  <c r="D1717" i="2"/>
  <c r="D1716" i="2"/>
  <c r="E1715" i="2"/>
  <c r="D1715" i="2"/>
  <c r="D1714" i="2"/>
  <c r="D1713" i="2"/>
  <c r="E1712" i="2"/>
  <c r="D1712" i="2" s="1"/>
  <c r="E1768" i="2" l="1"/>
  <c r="D1768" i="2" s="1"/>
  <c r="D1767" i="2"/>
  <c r="D1711" i="2"/>
  <c r="D1710" i="2"/>
  <c r="D1709" i="2"/>
  <c r="D1708" i="2"/>
  <c r="E1707" i="2"/>
  <c r="D1707" i="2" s="1"/>
  <c r="D1706" i="2"/>
  <c r="E1705" i="2"/>
  <c r="D1705" i="2"/>
  <c r="D1704" i="2"/>
  <c r="D1703" i="2"/>
  <c r="D1702" i="2"/>
  <c r="D1701" i="2"/>
  <c r="E1699" i="2"/>
  <c r="E1700" i="2" s="1"/>
  <c r="D1700" i="2" s="1"/>
  <c r="D1699" i="2"/>
  <c r="D1698" i="2"/>
  <c r="D1697" i="2"/>
  <c r="E1694" i="2"/>
  <c r="E1695" i="2" s="1"/>
  <c r="D1693" i="2"/>
  <c r="D1692" i="2"/>
  <c r="D1691" i="2"/>
  <c r="D1690" i="2"/>
  <c r="E1688" i="2"/>
  <c r="E1689" i="2" s="1"/>
  <c r="D1689" i="2" s="1"/>
  <c r="D1687" i="2"/>
  <c r="E1686" i="2"/>
  <c r="D1686" i="2"/>
  <c r="D1685" i="2"/>
  <c r="D1684" i="2"/>
  <c r="D1683" i="2"/>
  <c r="E1682" i="2"/>
  <c r="D1682" i="2" s="1"/>
  <c r="D1681" i="2"/>
  <c r="E1680" i="2"/>
  <c r="D1680" i="2" s="1"/>
  <c r="D1679" i="2"/>
  <c r="E1675" i="2"/>
  <c r="D1675" i="2" s="1"/>
  <c r="D1674" i="2"/>
  <c r="D1673" i="2"/>
  <c r="E1671" i="2"/>
  <c r="E1672" i="2" s="1"/>
  <c r="D1672" i="2" s="1"/>
  <c r="D1670" i="2"/>
  <c r="D1669" i="2"/>
  <c r="D1668" i="2"/>
  <c r="E1665" i="2"/>
  <c r="E1666" i="2" s="1"/>
  <c r="D1665" i="2"/>
  <c r="D1664" i="2"/>
  <c r="D1663" i="2"/>
  <c r="D1662" i="2"/>
  <c r="D1661" i="2"/>
  <c r="E1659" i="2"/>
  <c r="E1660" i="2" s="1"/>
  <c r="D1660" i="2" s="1"/>
  <c r="D1658" i="2"/>
  <c r="D1657" i="2"/>
  <c r="E1655" i="2"/>
  <c r="E1656" i="2" s="1"/>
  <c r="D1656" i="2" s="1"/>
  <c r="D1654" i="2"/>
  <c r="D1653" i="2"/>
  <c r="D1652" i="2"/>
  <c r="D1651" i="2"/>
  <c r="E1650" i="2"/>
  <c r="D1650" i="2" s="1"/>
  <c r="D1659" i="2" l="1"/>
  <c r="D1688" i="2"/>
  <c r="D1694" i="2"/>
  <c r="D1655" i="2"/>
  <c r="D1671" i="2"/>
  <c r="E1667" i="2"/>
  <c r="D1667" i="2" s="1"/>
  <c r="D1666" i="2"/>
  <c r="E1696" i="2"/>
  <c r="D1696" i="2" s="1"/>
  <c r="D1695" i="2"/>
  <c r="E1676" i="2"/>
  <c r="D1676" i="2" l="1"/>
  <c r="E1677" i="2"/>
  <c r="E1678" i="2" l="1"/>
  <c r="D1678" i="2" s="1"/>
  <c r="D1677" i="2"/>
  <c r="D1649" i="2" l="1"/>
  <c r="D1648" i="2"/>
  <c r="D1647" i="2"/>
  <c r="E1646" i="2"/>
  <c r="D1646" i="2" s="1"/>
  <c r="D1645" i="2"/>
  <c r="D1644" i="2"/>
  <c r="D1643" i="2"/>
  <c r="E1642" i="2"/>
  <c r="D1642" i="2" s="1"/>
  <c r="D1641" i="2"/>
  <c r="D1640" i="2"/>
  <c r="D1639" i="2"/>
  <c r="D1638" i="2"/>
  <c r="E1637" i="2"/>
  <c r="D1637" i="2"/>
  <c r="D1636" i="2"/>
  <c r="E1635" i="2"/>
  <c r="D1635" i="2" s="1"/>
  <c r="D1634" i="2"/>
  <c r="D1633" i="2"/>
  <c r="D1632" i="2"/>
  <c r="D1631" i="2"/>
  <c r="D1630" i="2"/>
  <c r="D1629" i="2"/>
  <c r="E1628" i="2"/>
  <c r="D1628" i="2" s="1"/>
  <c r="D1627" i="2"/>
  <c r="E1626" i="2"/>
  <c r="D1626" i="2" s="1"/>
  <c r="D1625" i="2"/>
  <c r="D1624" i="2"/>
  <c r="D1623" i="2"/>
  <c r="E1622" i="2"/>
  <c r="D1622" i="2" s="1"/>
  <c r="D1621" i="2"/>
  <c r="E1619" i="2"/>
  <c r="D1619" i="2" s="1"/>
  <c r="D1618" i="2"/>
  <c r="E1617" i="2"/>
  <c r="D1617" i="2" s="1"/>
  <c r="D1616" i="2"/>
  <c r="E1615" i="2"/>
  <c r="D1615" i="2" s="1"/>
  <c r="D1614" i="2"/>
  <c r="D1613" i="2"/>
  <c r="D1612" i="2"/>
  <c r="D1611" i="2"/>
  <c r="E1620" i="2" l="1"/>
  <c r="D1620" i="2" s="1"/>
  <c r="E1609" i="2"/>
  <c r="E1610" i="2" s="1"/>
  <c r="D1609" i="2"/>
  <c r="D1608" i="2"/>
  <c r="D1607" i="2"/>
  <c r="E1605" i="2"/>
  <c r="E1606" i="2" s="1"/>
  <c r="D1606" i="2" s="1"/>
  <c r="D1604" i="2"/>
  <c r="D1603" i="2"/>
  <c r="E1602" i="2"/>
  <c r="D1602" i="2"/>
  <c r="D1601" i="2"/>
  <c r="E1600" i="2"/>
  <c r="D1600" i="2" s="1"/>
  <c r="D1599" i="2"/>
  <c r="D1598" i="2"/>
  <c r="E1595" i="2"/>
  <c r="D1595" i="2" s="1"/>
  <c r="D1594" i="2"/>
  <c r="D1593" i="2"/>
  <c r="D1592" i="2"/>
  <c r="D1591" i="2"/>
  <c r="D1590" i="2"/>
  <c r="E1589" i="2"/>
  <c r="D1589" i="2"/>
  <c r="D1588" i="2"/>
  <c r="D1587" i="2"/>
  <c r="D1586" i="2"/>
  <c r="D1585" i="2"/>
  <c r="D1584" i="2"/>
  <c r="D1583" i="2"/>
  <c r="D1582" i="2"/>
  <c r="D1581" i="2"/>
  <c r="E1580" i="2"/>
  <c r="D1580" i="2" s="1"/>
  <c r="D1579" i="2"/>
  <c r="D1578" i="2"/>
  <c r="E1575" i="2"/>
  <c r="E1576" i="2" s="1"/>
  <c r="D1574" i="2"/>
  <c r="D1573" i="2"/>
  <c r="D1572" i="2"/>
  <c r="D1571" i="2"/>
  <c r="D1570" i="2"/>
  <c r="D1569" i="2"/>
  <c r="D1605" i="2" l="1"/>
  <c r="D1575" i="2"/>
  <c r="E1577" i="2"/>
  <c r="D1577" i="2" s="1"/>
  <c r="D1576" i="2"/>
  <c r="D1610" i="2"/>
  <c r="E1596" i="2"/>
  <c r="E1597" i="2" l="1"/>
  <c r="D1597" i="2" s="1"/>
  <c r="D1596" i="2"/>
  <c r="D1568" i="2" l="1"/>
  <c r="D1567" i="2"/>
  <c r="D1566" i="2"/>
  <c r="D1565" i="2"/>
  <c r="E1564" i="2"/>
  <c r="D1564" i="2" s="1"/>
  <c r="D1563" i="2"/>
  <c r="E1562" i="2"/>
  <c r="D1562" i="2" s="1"/>
  <c r="D1561" i="2"/>
  <c r="D1560" i="2"/>
  <c r="E1558" i="2"/>
  <c r="E1559" i="2" s="1"/>
  <c r="D1559" i="2" s="1"/>
  <c r="D1558" i="2"/>
  <c r="D1557" i="2"/>
  <c r="D1556" i="2"/>
  <c r="E1555" i="2"/>
  <c r="D1555" i="2" s="1"/>
  <c r="D1554" i="2"/>
  <c r="D1553" i="2"/>
  <c r="E1552" i="2"/>
  <c r="D1552" i="2" s="1"/>
  <c r="D1551" i="2"/>
  <c r="E1550" i="2"/>
  <c r="D1550" i="2" s="1"/>
  <c r="D1549" i="2"/>
  <c r="E1548" i="2"/>
  <c r="D1548" i="2" s="1"/>
  <c r="D1547" i="2"/>
  <c r="E1545" i="2"/>
  <c r="D1545" i="2" s="1"/>
  <c r="D1544" i="2"/>
  <c r="E1543" i="2"/>
  <c r="D1543" i="2" s="1"/>
  <c r="D1542" i="2"/>
  <c r="E1541" i="2"/>
  <c r="D1541" i="2" s="1"/>
  <c r="D1540" i="2"/>
  <c r="D1539" i="2"/>
  <c r="D1538" i="2"/>
  <c r="E1536" i="2"/>
  <c r="D1536" i="2" s="1"/>
  <c r="D1535" i="2"/>
  <c r="D1534" i="2"/>
  <c r="E1533" i="2"/>
  <c r="D1533" i="2" s="1"/>
  <c r="D1532" i="2"/>
  <c r="D1531" i="2"/>
  <c r="D1530" i="2"/>
  <c r="E1528" i="2"/>
  <c r="D1528" i="2" s="1"/>
  <c r="D1527" i="2"/>
  <c r="E1525" i="2"/>
  <c r="E1526" i="2" s="1"/>
  <c r="D1526" i="2" s="1"/>
  <c r="D1524" i="2"/>
  <c r="D1523" i="2"/>
  <c r="E1537" i="2" l="1"/>
  <c r="D1537" i="2" s="1"/>
  <c r="D1525" i="2"/>
  <c r="E1529" i="2"/>
  <c r="D1529" i="2" s="1"/>
  <c r="E1546" i="2"/>
  <c r="D1546" i="2" s="1"/>
  <c r="E1522" i="2" l="1"/>
  <c r="D1522" i="2" s="1"/>
  <c r="D1521" i="2"/>
  <c r="D1520" i="2"/>
  <c r="D1519" i="2"/>
  <c r="E1518" i="2"/>
  <c r="D1518" i="2" s="1"/>
  <c r="D1517" i="2"/>
  <c r="D1516" i="2"/>
  <c r="D1515" i="2"/>
  <c r="D1514" i="2"/>
  <c r="D1513" i="2"/>
  <c r="E1512" i="2"/>
  <c r="D1512" i="2" s="1"/>
  <c r="D1511" i="2"/>
  <c r="E1510" i="2"/>
  <c r="D1510" i="2"/>
  <c r="D1509" i="2"/>
  <c r="D1508" i="2"/>
  <c r="E1507" i="2"/>
  <c r="D1507" i="2"/>
  <c r="D1506" i="2"/>
  <c r="E1505" i="2"/>
  <c r="D1505" i="2" s="1"/>
  <c r="D1504" i="2"/>
  <c r="E1502" i="2"/>
  <c r="D1502" i="2" s="1"/>
  <c r="D1501" i="2"/>
  <c r="D1500" i="2"/>
  <c r="E1499" i="2"/>
  <c r="D1499" i="2"/>
  <c r="D1498" i="2"/>
  <c r="D1497" i="2"/>
  <c r="E1495" i="2"/>
  <c r="D1495" i="2" s="1"/>
  <c r="D1494" i="2"/>
  <c r="E1493" i="2"/>
  <c r="D1493" i="2" s="1"/>
  <c r="D1492" i="2"/>
  <c r="D1491" i="2"/>
  <c r="D1490" i="2"/>
  <c r="E1487" i="2"/>
  <c r="E1488" i="2" s="1"/>
  <c r="D1486" i="2"/>
  <c r="E1485" i="2"/>
  <c r="D1485" i="2"/>
  <c r="D1484" i="2"/>
  <c r="E1482" i="2"/>
  <c r="E1483" i="2" s="1"/>
  <c r="D1483" i="2" s="1"/>
  <c r="D1481" i="2"/>
  <c r="E1480" i="2"/>
  <c r="D1480" i="2" s="1"/>
  <c r="D1479" i="2"/>
  <c r="D1478" i="2"/>
  <c r="E1477" i="2"/>
  <c r="D1477" i="2" s="1"/>
  <c r="D1476" i="2"/>
  <c r="E1475" i="2"/>
  <c r="D1475" i="2" s="1"/>
  <c r="E1503" i="2" l="1"/>
  <c r="D1503" i="2" s="1"/>
  <c r="D1488" i="2"/>
  <c r="E1489" i="2"/>
  <c r="D1489" i="2" s="1"/>
  <c r="E1496" i="2"/>
  <c r="D1496" i="2" s="1"/>
  <c r="D1482" i="2"/>
  <c r="D1487" i="2"/>
  <c r="D1474" i="2" l="1"/>
  <c r="D1473" i="2"/>
  <c r="D1472" i="2"/>
  <c r="D1471" i="2"/>
  <c r="E1470" i="2"/>
  <c r="D1470" i="2" s="1"/>
  <c r="D1469" i="2"/>
  <c r="D1468" i="2"/>
  <c r="D1467" i="2"/>
  <c r="D1466" i="2"/>
  <c r="D1465" i="2"/>
  <c r="D1464" i="2"/>
  <c r="D1463" i="2"/>
  <c r="D1462" i="2"/>
  <c r="D1461" i="2"/>
  <c r="D1460" i="2"/>
  <c r="D1459" i="2"/>
  <c r="D1458" i="2"/>
  <c r="D1457" i="2"/>
  <c r="D1455" i="2" l="1"/>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D1419" i="2"/>
  <c r="D1418" i="2"/>
  <c r="D1417" i="2"/>
  <c r="D1416" i="2"/>
  <c r="D1415" i="2"/>
  <c r="D1414" i="2"/>
  <c r="D1413" i="2"/>
  <c r="D1412" i="2"/>
  <c r="D1411" i="2"/>
  <c r="D1410" i="2"/>
  <c r="D1409" i="2"/>
  <c r="D1408" i="2"/>
  <c r="D1407" i="2" l="1"/>
  <c r="D1406" i="2"/>
  <c r="D1405" i="2"/>
  <c r="D1404" i="2"/>
  <c r="D1403" i="2"/>
  <c r="D1402"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8" i="2"/>
  <c r="D1367" i="2"/>
  <c r="D1366" i="2"/>
  <c r="D1365" i="2"/>
  <c r="D1364" i="2"/>
  <c r="D1363" i="2"/>
  <c r="D1362" i="2"/>
  <c r="D1361" i="2"/>
  <c r="D1360" i="2"/>
  <c r="D1359" i="2"/>
  <c r="D1358" i="2"/>
  <c r="D1357" i="2"/>
  <c r="D1356" i="2"/>
  <c r="D1355" i="2"/>
  <c r="D1354" i="2"/>
  <c r="D1353" i="2"/>
  <c r="D1352" i="2"/>
  <c r="D1351" i="2"/>
  <c r="D1350" i="2"/>
  <c r="D1349" i="2"/>
  <c r="D1348" i="2"/>
  <c r="D1347" i="2"/>
  <c r="D1346" i="2"/>
  <c r="D1345" i="2" l="1"/>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5" i="2"/>
  <c r="D1314" i="2"/>
  <c r="D1313" i="2"/>
  <c r="D1312" i="2"/>
  <c r="D1311" i="2"/>
  <c r="D1310" i="2"/>
  <c r="D1309" i="2"/>
  <c r="D1308" i="2" l="1"/>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D1266" i="2"/>
  <c r="D1265" i="2"/>
  <c r="D1264" i="2"/>
  <c r="D1263" i="2" l="1"/>
  <c r="D1262" i="2"/>
  <c r="D1261"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D1234" i="2"/>
  <c r="D1233" i="2"/>
  <c r="D1232" i="2"/>
  <c r="D1231" i="2"/>
  <c r="D1230" i="2"/>
  <c r="D1229" i="2" l="1"/>
  <c r="D1228" i="2"/>
  <c r="D1227" i="2"/>
  <c r="D1226" i="2"/>
  <c r="D1225" i="2"/>
  <c r="D1224" i="2"/>
  <c r="D1223" i="2"/>
  <c r="D1222" i="2"/>
  <c r="D1221" i="2"/>
  <c r="D1220" i="2"/>
  <c r="D1219" i="2"/>
  <c r="D1218" i="2"/>
  <c r="D1217" i="2"/>
  <c r="D1216" i="2"/>
  <c r="D1215" i="2"/>
  <c r="D1214" i="2"/>
  <c r="D1213" i="2"/>
  <c r="D1212" i="2"/>
  <c r="D1211" i="2"/>
  <c r="D1210" i="2"/>
  <c r="D1209" i="2"/>
  <c r="D1208" i="2"/>
  <c r="D1207" i="2"/>
  <c r="D1206" i="2"/>
  <c r="D1205" i="2"/>
  <c r="D1204" i="2"/>
  <c r="D1203" i="2"/>
  <c r="D1202" i="2"/>
  <c r="D1201" i="2"/>
  <c r="D1200" i="2"/>
  <c r="D1199" i="2"/>
  <c r="D1198" i="2"/>
  <c r="D1197" i="2"/>
  <c r="D1196" i="2"/>
  <c r="D1195" i="2"/>
  <c r="D1194" i="2"/>
  <c r="D1193" i="2"/>
  <c r="D1192" i="2"/>
  <c r="D1191" i="2"/>
  <c r="D1190" i="2"/>
  <c r="D1189" i="2"/>
  <c r="D1188" i="2"/>
  <c r="D1187" i="2"/>
  <c r="D1186" i="2"/>
  <c r="D1185" i="2"/>
  <c r="D1184" i="2"/>
  <c r="D1183" i="2"/>
  <c r="D1182" i="2"/>
  <c r="D1181" i="2"/>
  <c r="D1180" i="2"/>
  <c r="D1134" i="2" l="1"/>
  <c r="D1135" i="2"/>
  <c r="F1136" i="2"/>
  <c r="D1136" i="2" s="1"/>
  <c r="F1137" i="2"/>
  <c r="D1137" i="2" s="1"/>
  <c r="D1139" i="2"/>
  <c r="F1140" i="2"/>
  <c r="D1140" i="2" s="1"/>
  <c r="D1142" i="2"/>
  <c r="F1143" i="2"/>
  <c r="D1143" i="2" s="1"/>
  <c r="D1144" i="2"/>
  <c r="D1145" i="2"/>
  <c r="D1146" i="2"/>
  <c r="F1147" i="2"/>
  <c r="D1147" i="2" s="1"/>
  <c r="D1148" i="2"/>
  <c r="F1149" i="2"/>
  <c r="F1150" i="2" s="1"/>
  <c r="D1152" i="2"/>
  <c r="F1153" i="2"/>
  <c r="F1154" i="2" s="1"/>
  <c r="D1154" i="2" s="1"/>
  <c r="D1155" i="2"/>
  <c r="D1156" i="2"/>
  <c r="F1157" i="2"/>
  <c r="D1157" i="2" s="1"/>
  <c r="E1159" i="2"/>
  <c r="E1161" i="2"/>
  <c r="E1162" i="2" s="1"/>
  <c r="D1162" i="2" s="1"/>
  <c r="D1163" i="2"/>
  <c r="F1164" i="2"/>
  <c r="D1164" i="2" s="1"/>
  <c r="E1165" i="2"/>
  <c r="D1165" i="2" s="1"/>
  <c r="F1166" i="2"/>
  <c r="F1167" i="2" s="1"/>
  <c r="E1169" i="2"/>
  <c r="E1170" i="2" s="1"/>
  <c r="D1172" i="2"/>
  <c r="D1173" i="2"/>
  <c r="D1174" i="2"/>
  <c r="E1175" i="2"/>
  <c r="F1175" i="2"/>
  <c r="F1176" i="2" s="1"/>
  <c r="D1176" i="2" s="1"/>
  <c r="E1166" i="2" l="1"/>
  <c r="D1166" i="2" s="1"/>
  <c r="D1167" i="2"/>
  <c r="F1168" i="2"/>
  <c r="D1168" i="2" s="1"/>
  <c r="F1158" i="2"/>
  <c r="F1159" i="2" s="1"/>
  <c r="F1160" i="2" s="1"/>
  <c r="F1138" i="2"/>
  <c r="D1138" i="2" s="1"/>
  <c r="D1175" i="2"/>
  <c r="F1177" i="2"/>
  <c r="F1178" i="2" s="1"/>
  <c r="F1141" i="2"/>
  <c r="D1141" i="2" s="1"/>
  <c r="D1150" i="2"/>
  <c r="F1151" i="2"/>
  <c r="D1151" i="2" s="1"/>
  <c r="D1149" i="2"/>
  <c r="D1153" i="2"/>
  <c r="G15" i="1"/>
  <c r="H20" i="1"/>
  <c r="D1159" i="2" l="1"/>
  <c r="F1169" i="2"/>
  <c r="D1177" i="2"/>
  <c r="D1158" i="2"/>
  <c r="F1179" i="2"/>
  <c r="D1179" i="2" s="1"/>
  <c r="D1178" i="2"/>
  <c r="D1160" i="2"/>
  <c r="F1161" i="2"/>
  <c r="D1161" i="2" s="1"/>
  <c r="H21" i="1"/>
  <c r="D1132" i="2"/>
  <c r="D1129" i="2"/>
  <c r="D1125" i="2"/>
  <c r="D1126" i="2" s="1"/>
  <c r="D1127" i="2" s="1"/>
  <c r="D1123" i="2"/>
  <c r="D1119" i="2"/>
  <c r="D1120" i="2" s="1"/>
  <c r="D1121" i="2" s="1"/>
  <c r="D1115" i="2"/>
  <c r="D1116" i="2" s="1"/>
  <c r="D1117" i="2" s="1"/>
  <c r="D1110" i="2"/>
  <c r="D1111" i="2" s="1"/>
  <c r="D1106" i="2"/>
  <c r="D1107" i="2" s="1"/>
  <c r="D1104" i="2"/>
  <c r="D1097" i="2"/>
  <c r="D1095" i="2"/>
  <c r="D1092" i="2"/>
  <c r="F1170" i="2" l="1"/>
  <c r="D1169" i="2"/>
  <c r="D1108" i="2"/>
  <c r="F1171" i="2" l="1"/>
  <c r="D1171" i="2" s="1"/>
  <c r="D1170" i="2"/>
  <c r="D323" i="2"/>
  <c r="E65" i="2"/>
  <c r="E63" i="2"/>
  <c r="C132" i="2" l="1"/>
  <c r="C137" i="2" s="1"/>
  <c r="C142" i="2" s="1"/>
  <c r="C147" i="2" s="1"/>
  <c r="C152" i="2" s="1"/>
  <c r="C157" i="2" s="1"/>
  <c r="C162" i="2" s="1"/>
  <c r="C167" i="2" s="1"/>
  <c r="C172" i="2" s="1"/>
  <c r="C177" i="2" s="1"/>
  <c r="C182" i="2" s="1"/>
  <c r="C187" i="2" s="1"/>
  <c r="C192" i="2" s="1"/>
  <c r="C197" i="2" s="1"/>
  <c r="C202" i="2" s="1"/>
  <c r="C207" i="2" s="1"/>
  <c r="C212" i="2" s="1"/>
  <c r="C217" i="2" s="1"/>
  <c r="C222" i="2" s="1"/>
  <c r="C227" i="2" s="1"/>
  <c r="C232" i="2" s="1"/>
  <c r="C237" i="2" s="1"/>
  <c r="C242" i="2" s="1"/>
  <c r="C247" i="2" s="1"/>
  <c r="C252" i="2" s="1"/>
  <c r="C257" i="2" s="1"/>
  <c r="C262" i="2" s="1"/>
  <c r="C131" i="2"/>
  <c r="C136" i="2" s="1"/>
  <c r="C141" i="2" s="1"/>
  <c r="C146" i="2" s="1"/>
  <c r="C151" i="2" s="1"/>
  <c r="C156" i="2" s="1"/>
  <c r="C161" i="2" s="1"/>
  <c r="C166" i="2" s="1"/>
  <c r="C171" i="2" s="1"/>
  <c r="C176" i="2" s="1"/>
  <c r="C181" i="2" s="1"/>
  <c r="C186" i="2" s="1"/>
  <c r="C191" i="2" s="1"/>
  <c r="C196" i="2" s="1"/>
  <c r="C201" i="2" s="1"/>
  <c r="C206" i="2" s="1"/>
  <c r="C211" i="2" s="1"/>
  <c r="C216" i="2" s="1"/>
  <c r="C221" i="2" s="1"/>
  <c r="C226" i="2" s="1"/>
  <c r="C231" i="2" s="1"/>
  <c r="C236" i="2" s="1"/>
  <c r="C241" i="2" s="1"/>
  <c r="C246" i="2" s="1"/>
  <c r="C251" i="2" s="1"/>
  <c r="C256" i="2" s="1"/>
  <c r="C261" i="2" s="1"/>
  <c r="C130" i="2"/>
  <c r="C135" i="2" s="1"/>
  <c r="C140" i="2" s="1"/>
  <c r="C145" i="2" s="1"/>
  <c r="C150" i="2" s="1"/>
  <c r="C155" i="2" s="1"/>
  <c r="C160" i="2" s="1"/>
  <c r="C165" i="2" s="1"/>
  <c r="C170" i="2" s="1"/>
  <c r="C175" i="2" s="1"/>
  <c r="C180" i="2" s="1"/>
  <c r="C185" i="2" s="1"/>
  <c r="C190" i="2" s="1"/>
  <c r="C195" i="2" s="1"/>
  <c r="C200" i="2" s="1"/>
  <c r="C205" i="2" s="1"/>
  <c r="C210" i="2" s="1"/>
  <c r="C215" i="2" s="1"/>
  <c r="C220" i="2" s="1"/>
  <c r="C225" i="2" s="1"/>
  <c r="C230" i="2" s="1"/>
  <c r="C235" i="2" s="1"/>
  <c r="C240" i="2" s="1"/>
  <c r="C245" i="2" s="1"/>
  <c r="C250" i="2" s="1"/>
  <c r="C255" i="2" s="1"/>
  <c r="C260" i="2" s="1"/>
  <c r="C128" i="2"/>
  <c r="C133" i="2" s="1"/>
  <c r="C138" i="2" s="1"/>
  <c r="C143" i="2" s="1"/>
  <c r="C148" i="2" s="1"/>
  <c r="C153" i="2" s="1"/>
  <c r="C158" i="2" s="1"/>
  <c r="C163" i="2" s="1"/>
  <c r="C168" i="2" s="1"/>
  <c r="C173" i="2" s="1"/>
  <c r="C178" i="2" s="1"/>
  <c r="C183" i="2" s="1"/>
  <c r="C188" i="2" s="1"/>
  <c r="C193" i="2" s="1"/>
  <c r="C198" i="2" s="1"/>
  <c r="C203" i="2" s="1"/>
  <c r="C208" i="2" s="1"/>
  <c r="C213" i="2" s="1"/>
  <c r="C218" i="2" s="1"/>
  <c r="C223" i="2" s="1"/>
  <c r="C228" i="2" s="1"/>
  <c r="C233" i="2" s="1"/>
  <c r="C238" i="2" s="1"/>
  <c r="C243" i="2" s="1"/>
  <c r="C248" i="2" s="1"/>
  <c r="C253" i="2" s="1"/>
  <c r="C258" i="2" s="1"/>
  <c r="C263" i="2" s="1"/>
  <c r="D105" i="2"/>
  <c r="D101" i="2"/>
  <c r="D97" i="2"/>
  <c r="D94" i="2"/>
  <c r="D89" i="2"/>
  <c r="D86" i="2"/>
  <c r="D76" i="2"/>
  <c r="D74" i="2"/>
  <c r="D71" i="2"/>
  <c r="D69" i="2"/>
  <c r="D67" i="2"/>
  <c r="D65" i="2"/>
  <c r="D52" i="2"/>
  <c r="D50" i="2"/>
  <c r="D46" i="2"/>
  <c r="D47" i="2" s="1"/>
  <c r="D42" i="2"/>
  <c r="D39" i="2"/>
  <c r="D40" i="2" s="1"/>
  <c r="D35" i="2"/>
  <c r="D36" i="2" s="1"/>
  <c r="D32" i="2"/>
  <c r="D27" i="2"/>
  <c r="D22" i="2"/>
  <c r="D19" i="2"/>
  <c r="D16" i="2"/>
  <c r="D15" i="2"/>
  <c r="D12" i="2"/>
  <c r="D9" i="2"/>
  <c r="D7" i="2"/>
  <c r="C129" i="2" l="1"/>
  <c r="C134" i="2" s="1"/>
  <c r="C139" i="2" s="1"/>
  <c r="C144" i="2" s="1"/>
  <c r="C149" i="2" s="1"/>
  <c r="C154" i="2" s="1"/>
  <c r="C159" i="2" s="1"/>
  <c r="C164" i="2" s="1"/>
  <c r="C169" i="2" s="1"/>
  <c r="C174" i="2" s="1"/>
  <c r="C179" i="2" s="1"/>
  <c r="C184" i="2" s="1"/>
  <c r="C189" i="2" s="1"/>
  <c r="C194" i="2" s="1"/>
  <c r="C199" i="2" s="1"/>
  <c r="C204" i="2" s="1"/>
  <c r="C209" i="2" s="1"/>
  <c r="C214" i="2" s="1"/>
  <c r="C219" i="2" s="1"/>
  <c r="C224" i="2" s="1"/>
  <c r="C229" i="2" s="1"/>
  <c r="C234" i="2" s="1"/>
  <c r="C239" i="2" s="1"/>
  <c r="C244" i="2" s="1"/>
  <c r="C249" i="2" s="1"/>
  <c r="C254" i="2" s="1"/>
  <c r="C259" i="2" s="1"/>
  <c r="C264" i="2" s="1"/>
</calcChain>
</file>

<file path=xl/sharedStrings.xml><?xml version="1.0" encoding="utf-8"?>
<sst xmlns="http://schemas.openxmlformats.org/spreadsheetml/2006/main" count="344" uniqueCount="94">
  <si>
    <t xml:space="preserve">Cash  </t>
  </si>
  <si>
    <t>Date</t>
  </si>
  <si>
    <t>Balance</t>
  </si>
  <si>
    <t>Grant Receivable</t>
  </si>
  <si>
    <t>Investment</t>
  </si>
  <si>
    <t>Grants Receivables and Investments</t>
  </si>
  <si>
    <t xml:space="preserve"> Fiscal Highlights Report</t>
  </si>
  <si>
    <t>Payroll Protection Program</t>
  </si>
  <si>
    <t>Payroll Cost</t>
  </si>
  <si>
    <t>PPP Loan Amount</t>
  </si>
  <si>
    <t>Utilities</t>
  </si>
  <si>
    <t>Decrease in Wages Greater than 25%</t>
  </si>
  <si>
    <t>Average FTE per month</t>
  </si>
  <si>
    <t xml:space="preserve">Previous FTE per month for Comparison </t>
  </si>
  <si>
    <t>Average FTE Reduction Percentage</t>
  </si>
  <si>
    <t>Amount of Loan to be Forgiven</t>
  </si>
  <si>
    <t>Amount of Loan to be Paid Back</t>
  </si>
  <si>
    <t>Columbia County Community Healthcare Consortium, Inc.</t>
  </si>
  <si>
    <t>Memo:</t>
  </si>
  <si>
    <t>Expendable Net Assets = (unrestricted net assets $1,054,212) + (Donor restricted net assets $78,631)  - (net property, plant, and equipment $179,018)= $953,825</t>
  </si>
  <si>
    <t>Annual Expenses  = (7/1/23 - 6/30/24 Expenses $1,547,310) - (Depreciation $59,375) - (Rent $52,740) = $1,435,195</t>
  </si>
  <si>
    <t>7/1/2023-6/30/2024</t>
  </si>
  <si>
    <t>Exp.</t>
  </si>
  <si>
    <t>Expendable Net Assets</t>
  </si>
  <si>
    <t>9/1/2024 - 8/31/2024</t>
  </si>
  <si>
    <t>Ave monthly exp.</t>
  </si>
  <si>
    <t>Expendable Net Assets = (unrestricted net assets $1,044,157) + (Donor restricted net assets $139,460)  - (net property, plant, and equipment $212,665)= $970,952</t>
  </si>
  <si>
    <t>Annual Expenses  = (1/1/23 - 12/31/23 Expenses $1,525,158) - (Depreciation $29,397) - (Rent $52,740) = $1,443,021</t>
  </si>
  <si>
    <t>Expendable</t>
  </si>
  <si>
    <t>Annual expense</t>
  </si>
  <si>
    <t>Months</t>
  </si>
  <si>
    <t>Op reserve</t>
  </si>
  <si>
    <t>03/05/2025</t>
  </si>
  <si>
    <t>03/07/2025</t>
  </si>
  <si>
    <t>03/10/2025</t>
  </si>
  <si>
    <t>03/12/2025</t>
  </si>
  <si>
    <t>03/13/2025</t>
  </si>
  <si>
    <t>03/14/2025</t>
  </si>
  <si>
    <t>03/18/2025</t>
  </si>
  <si>
    <t>03/20/2025</t>
  </si>
  <si>
    <t>03/25/2025</t>
  </si>
  <si>
    <t>03/26/2025</t>
  </si>
  <si>
    <t>03/27/2025</t>
  </si>
  <si>
    <t>03/28/2025</t>
  </si>
  <si>
    <t>04/01/2025</t>
  </si>
  <si>
    <t>04/02/2025</t>
  </si>
  <si>
    <t>04/04/2025</t>
  </si>
  <si>
    <t>04/09/2025</t>
  </si>
  <si>
    <t>04/10/2025</t>
  </si>
  <si>
    <t>04/11/2025</t>
  </si>
  <si>
    <t>04/15/2025</t>
  </si>
  <si>
    <t>04/17/2025</t>
  </si>
  <si>
    <t>04/21/2025</t>
  </si>
  <si>
    <t>04/22/2025</t>
  </si>
  <si>
    <t>04/23/2025</t>
  </si>
  <si>
    <t>04/25/2025</t>
  </si>
  <si>
    <t>04/29/2025</t>
  </si>
  <si>
    <t>05/01/2025</t>
  </si>
  <si>
    <t>05/05/2025</t>
  </si>
  <si>
    <t>05/06/2025</t>
  </si>
  <si>
    <t>05/07/2025</t>
  </si>
  <si>
    <t>05/08/2025</t>
  </si>
  <si>
    <t>05/15/2025</t>
  </si>
  <si>
    <t>05/16/2025</t>
  </si>
  <si>
    <t>05/20/2025</t>
  </si>
  <si>
    <t>05/21/2025</t>
  </si>
  <si>
    <t>05/22/2025</t>
  </si>
  <si>
    <t>05/23/2025</t>
  </si>
  <si>
    <t>05/27/2025</t>
  </si>
  <si>
    <t>05/28/2025</t>
  </si>
  <si>
    <t>06/03/2025</t>
  </si>
  <si>
    <t>06/04/2025</t>
  </si>
  <si>
    <t>06/05/2025</t>
  </si>
  <si>
    <t>06/06/2025</t>
  </si>
  <si>
    <t>06/09/2025</t>
  </si>
  <si>
    <t>06/12/2025</t>
  </si>
  <si>
    <t>06/13/2025</t>
  </si>
  <si>
    <t>06/17/2025</t>
  </si>
  <si>
    <t>06/18/2025</t>
  </si>
  <si>
    <t>06/20/2025</t>
  </si>
  <si>
    <t>06/23/2025</t>
  </si>
  <si>
    <t>06/24/2025</t>
  </si>
  <si>
    <t>06/25/2025</t>
  </si>
  <si>
    <t>06/26/2025</t>
  </si>
  <si>
    <t>06/27/2025</t>
  </si>
  <si>
    <t>06/30/2025</t>
  </si>
  <si>
    <t>The current ratio indicates the organization's ability to meet short-term financial obligations by comparing current assets to current liabilities.  As of August 31, 2025, the organization's current ratio is 6.85 or $1,310K ÷ $191K. Ideally, the current ratio should be at least 1.0, and preferably greater. A current ratio under 2.0 may indicate an inability to pay current financial obligations with a measure of safety.</t>
  </si>
  <si>
    <t>Current ratio:
6.85</t>
  </si>
  <si>
    <t>Quick Ratio: 6.78</t>
  </si>
  <si>
    <t xml:space="preserve">Operating reserve:
84% or 10 months </t>
  </si>
  <si>
    <t>The operating reserve addresses the question of whether resources are sufficient and flexible enough to support the organization's mission without having to borrow externally. It describes the organization's ability to fund programs and other expenses from expendable net assets should no additional operating revenue be available. Not-for-profit organizations should maintain an operating reserve ratio of no less than 25 percent, or enough to cover at least three months of annual expenses. As of August, 31 2025 and after 2024 audit adjustments, CCCHC's expendabale net assets total $1,279,946 and 2024 YTD expenses total $1,416,797, which yields an operating reserve of 84% or 10 months of expenses.</t>
  </si>
  <si>
    <t xml:space="preserve">The sum of cash balances in the agency's checking accounts started the 2025 year off with $580K and ended in the month of August with $454K. The low cash balance on July 21, 2025 was $355K and the high cash balance on April 1, 2025, was $608K. The average daily balance for 2025 is $477K and for 2024 it was $504K. </t>
  </si>
  <si>
    <t xml:space="preserve">Grants receivables represent billed and unbilled amounts related to CCCHC's cost-reimbursable and fee-based government contracts. Amounts recorded are current in nature and represent eligible reimbursements under related contracts. On August 31, 2025, the Grant Receivable balance was $283K, and the Investment account balance was $541K. </t>
  </si>
  <si>
    <t>Many banks use the quick ratio comparison to gauge financial stability. It compares quick assets (current assets less prepaid expenses) to current liabilities.  As of August 31, 2025, the organization's quick ratio is 6.78 or $1,296 ÷ $191K.  The quick ratio should not be less than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</si>
</sst>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2" formatCode="_(&quot;$&quot;* #,##0_);_(&quot;$&quot;* \(#,##0\);_(&quot;$&quot;* &quot;-&quot;_);_(@_)"/>
    <numFmt numFmtId="43" formatCode="_(* #,##0.00_);_(* \(#,##0.00\);_(* &quot;-&quot;??_);_(@_)"/>
    <numFmt numFmtId="164" formatCode="[$-F800]dddd\,\ mmmm\ dd\,\ yyyy"/>
    <numFmt numFmtId="165" formatCode="&quot;$&quot;#,##0.00"/>
    <numFmt numFmtId="166" formatCode="[$-409]mmmm\-yy;@"/>
    <numFmt numFmtId="167" formatCode="0.0"/>
    <numFmt numFmtId="168" formatCode="0_);[Red]\(0\)"/>
    <numFmt numFmtId="169" formatCode="0.000_);[Red]\(0.000\)"/>
    <numFmt numFmtId="170" formatCode="0.00_);[Red]\(0.00\)"/>
    <numFmt numFmtId="171" formatCode="0.0%"/>
    <numFmt numFmtId="172" formatCode="_(* #,##0_);_(* \(#,##0\);_(* &quot;-&quot;??_);_(@_)"/>
    <numFmt numFmtId="173" formatCode="#,##0.00;\-#,##0.00"/>
    <numFmt numFmtId="174" formatCode="[$-409]dd\-mmm\-yy;@"/>
  </numFmts>
  <fonts count="23" x14ac:knownFonts="1">
    <font>
      <sz val="11"/>
      <color theme="1"/>
      <name val="Calibri"/>
      <family val="2"/>
      <scheme val="minor"/>
    </font>
    <font>
      <b/>
      <sz val="18"/>
      <color theme="1"/>
      <name val="Calibri"/>
      <family val="2"/>
    </font>
    <font>
      <sz val="12"/>
      <color theme="1"/>
      <name val="Wide Latin"/>
      <family val="1"/>
    </font>
    <font>
      <sz val="12"/>
      <color theme="1"/>
      <name val="Wingdings"/>
      <charset val="2"/>
    </font>
    <font>
      <sz val="14"/>
      <color theme="1"/>
      <name val="Calibri"/>
      <family val="2"/>
      <scheme val="minor"/>
    </font>
    <font>
      <b/>
      <sz val="14"/>
      <color theme="1"/>
      <name val="Calibri"/>
      <family val="2"/>
      <scheme val="minor"/>
    </font>
    <font>
      <sz val="14"/>
      <color theme="1"/>
      <name val="Wingdings"/>
      <charset val="2"/>
    </font>
    <font>
      <sz val="14"/>
      <color theme="1"/>
      <name val="Calibri"/>
      <family val="2"/>
    </font>
    <font>
      <b/>
      <sz val="8"/>
      <color rgb="FF000000"/>
      <name val="Arial"/>
      <family val="2"/>
    </font>
    <font>
      <sz val="8"/>
      <color rgb="FF000000"/>
      <name val="Arial"/>
      <family val="2"/>
    </font>
    <font>
      <sz val="8"/>
      <color theme="1"/>
      <name val="Arial"/>
      <family val="2"/>
    </font>
    <font>
      <sz val="9"/>
      <color theme="1"/>
      <name val="Calibri"/>
      <family val="2"/>
      <scheme val="minor"/>
    </font>
    <font>
      <sz val="10"/>
      <color rgb="FF000000"/>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11"/>
      <color theme="0" tint="-4.9989318521683403E-2"/>
      <name val="Calibri"/>
      <family val="2"/>
      <scheme val="minor"/>
    </font>
    <font>
      <sz val="14"/>
      <color theme="0" tint="-4.9989318521683403E-2"/>
      <name val="Calibri"/>
      <family val="2"/>
      <scheme val="minor"/>
    </font>
    <font>
      <sz val="14"/>
      <color theme="0" tint="-4.9989318521683403E-2"/>
      <name val="Wingdings"/>
      <charset val="2"/>
    </font>
    <font>
      <sz val="14"/>
      <name val="Calibri"/>
      <family val="2"/>
      <scheme val="minor"/>
    </font>
    <font>
      <b/>
      <sz val="8"/>
      <color theme="1"/>
      <name val="Arial"/>
      <family val="2"/>
    </font>
    <font>
      <sz val="11"/>
      <name val="Calibri"/>
      <family val="2"/>
      <scheme val="minor"/>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ck">
        <color indexed="64"/>
      </bottom>
      <diagonal/>
    </border>
  </borders>
  <cellStyleXfs count="4">
    <xf numFmtId="0" fontId="0" fillId="0" borderId="0"/>
    <xf numFmtId="43" fontId="15" fillId="0" borderId="0" applyFont="0" applyFill="0" applyBorder="0" applyAlignment="0" applyProtection="0"/>
    <xf numFmtId="9" fontId="15" fillId="0" borderId="0" applyFont="0" applyFill="0" applyBorder="0" applyAlignment="0" applyProtection="0"/>
    <xf numFmtId="0" fontId="22" fillId="0" borderId="0"/>
  </cellStyleXfs>
  <cellXfs count="88">
    <xf numFmtId="0" fontId="0" fillId="0" borderId="0" xfId="0"/>
    <xf numFmtId="0" fontId="4" fillId="0" borderId="0" xfId="0" applyFont="1"/>
    <xf numFmtId="165" fontId="4" fillId="0" borderId="0" xfId="0" applyNumberFormat="1" applyFont="1"/>
    <xf numFmtId="0" fontId="4" fillId="0" borderId="0" xfId="0" applyFont="1" applyAlignment="1">
      <alignment vertical="top" wrapText="1"/>
    </xf>
    <xf numFmtId="0" fontId="6" fillId="0" borderId="0" xfId="0" applyFont="1" applyAlignment="1">
      <alignment vertical="center" wrapText="1"/>
    </xf>
    <xf numFmtId="0" fontId="3"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14" fontId="8" fillId="0" borderId="1" xfId="0" applyNumberFormat="1" applyFont="1" applyBorder="1" applyAlignment="1">
      <alignment horizontal="center"/>
    </xf>
    <xf numFmtId="38" fontId="8" fillId="0" borderId="1" xfId="0" applyNumberFormat="1" applyFont="1" applyBorder="1" applyAlignment="1">
      <alignment horizontal="center"/>
    </xf>
    <xf numFmtId="38" fontId="8" fillId="0" borderId="0" xfId="0" applyNumberFormat="1" applyFont="1"/>
    <xf numFmtId="38" fontId="9" fillId="0" borderId="0" xfId="0" applyNumberFormat="1" applyFont="1"/>
    <xf numFmtId="38" fontId="10" fillId="0" borderId="0" xfId="0" applyNumberFormat="1" applyFont="1"/>
    <xf numFmtId="14" fontId="0" fillId="0" borderId="0" xfId="0" applyNumberFormat="1"/>
    <xf numFmtId="17" fontId="0" fillId="0" borderId="0" xfId="0" applyNumberFormat="1"/>
    <xf numFmtId="6" fontId="0" fillId="0" borderId="0" xfId="0" applyNumberFormat="1"/>
    <xf numFmtId="42" fontId="0" fillId="0" borderId="0" xfId="0" applyNumberFormat="1"/>
    <xf numFmtId="0" fontId="12" fillId="0" borderId="0" xfId="0" applyFont="1"/>
    <xf numFmtId="3" fontId="10" fillId="0" borderId="0" xfId="0" applyNumberFormat="1" applyFont="1"/>
    <xf numFmtId="3" fontId="9" fillId="0" borderId="0" xfId="0" applyNumberFormat="1" applyFont="1"/>
    <xf numFmtId="164" fontId="0" fillId="0" borderId="0" xfId="0" applyNumberFormat="1"/>
    <xf numFmtId="164" fontId="14" fillId="0" borderId="0" xfId="0" applyNumberFormat="1" applyFont="1"/>
    <xf numFmtId="166" fontId="0" fillId="0" borderId="0" xfId="0" applyNumberFormat="1"/>
    <xf numFmtId="166" fontId="14" fillId="0" borderId="0" xfId="0" applyNumberFormat="1" applyFont="1"/>
    <xf numFmtId="1" fontId="13" fillId="0" borderId="0" xfId="0" applyNumberFormat="1" applyFont="1" applyAlignment="1">
      <alignment horizontal="center"/>
    </xf>
    <xf numFmtId="38" fontId="10" fillId="2" borderId="0" xfId="0" applyNumberFormat="1" applyFont="1" applyFill="1"/>
    <xf numFmtId="167" fontId="5"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6" fontId="4" fillId="0" borderId="0" xfId="0" applyNumberFormat="1" applyFont="1" applyAlignment="1">
      <alignment horizontal="right" vertical="center" wrapText="1"/>
    </xf>
    <xf numFmtId="171"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8" fontId="4" fillId="0" borderId="0" xfId="0" applyNumberFormat="1" applyFont="1" applyAlignment="1">
      <alignment horizontal="left" vertical="center" wrapText="1"/>
    </xf>
    <xf numFmtId="164" fontId="15" fillId="0" borderId="0" xfId="0" applyNumberFormat="1" applyFont="1"/>
    <xf numFmtId="3" fontId="14" fillId="0" borderId="0" xfId="0" applyNumberFormat="1" applyFont="1"/>
    <xf numFmtId="4" fontId="10" fillId="0" borderId="0" xfId="0" applyNumberFormat="1" applyFont="1"/>
    <xf numFmtId="172" fontId="0" fillId="0" borderId="0" xfId="1" applyNumberFormat="1" applyFont="1"/>
    <xf numFmtId="172" fontId="0" fillId="0" borderId="0" xfId="0" applyNumberFormat="1"/>
    <xf numFmtId="43" fontId="0" fillId="0" borderId="0" xfId="0" applyNumberFormat="1"/>
    <xf numFmtId="9" fontId="0" fillId="0" borderId="0" xfId="2" applyFont="1"/>
    <xf numFmtId="173" fontId="9" fillId="0" borderId="0" xfId="0" applyNumberFormat="1" applyFont="1"/>
    <xf numFmtId="4" fontId="0" fillId="0" borderId="0" xfId="0" applyNumberFormat="1"/>
    <xf numFmtId="0" fontId="16" fillId="0" borderId="0" xfId="0" applyFont="1"/>
    <xf numFmtId="8" fontId="16" fillId="0" borderId="0" xfId="0" applyNumberFormat="1" applyFont="1"/>
    <xf numFmtId="8" fontId="17" fillId="0" borderId="0" xfId="0" applyNumberFormat="1" applyFont="1" applyAlignment="1">
      <alignment vertical="center" wrapText="1"/>
    </xf>
    <xf numFmtId="0" fontId="18" fillId="0" borderId="0" xfId="0" applyFont="1" applyAlignment="1">
      <alignment vertical="center" wrapText="1"/>
    </xf>
    <xf numFmtId="6" fontId="17" fillId="0" borderId="0" xfId="0" applyNumberFormat="1" applyFont="1" applyAlignment="1">
      <alignment vertical="center"/>
    </xf>
    <xf numFmtId="170" fontId="16" fillId="0" borderId="0" xfId="0" applyNumberFormat="1" applyFont="1"/>
    <xf numFmtId="168" fontId="16" fillId="0" borderId="0" xfId="0" applyNumberFormat="1" applyFont="1"/>
    <xf numFmtId="1" fontId="16" fillId="0" borderId="0" xfId="0" applyNumberFormat="1" applyFont="1"/>
    <xf numFmtId="172" fontId="16" fillId="0" borderId="0" xfId="1" applyNumberFormat="1" applyFont="1"/>
    <xf numFmtId="10" fontId="16" fillId="0" borderId="0" xfId="0" applyNumberFormat="1" applyFont="1"/>
    <xf numFmtId="0" fontId="19" fillId="0" borderId="0" xfId="0" applyFont="1"/>
    <xf numFmtId="0" fontId="19" fillId="0" borderId="0" xfId="0" applyFont="1" applyAlignment="1">
      <alignment vertical="top" wrapText="1"/>
    </xf>
    <xf numFmtId="43" fontId="17" fillId="0" borderId="0" xfId="1" applyFont="1" applyAlignment="1">
      <alignment vertical="center"/>
    </xf>
    <xf numFmtId="173" fontId="8" fillId="0" borderId="0" xfId="0" applyNumberFormat="1" applyFont="1"/>
    <xf numFmtId="3" fontId="20" fillId="0" borderId="0" xfId="0" applyNumberFormat="1" applyFont="1"/>
    <xf numFmtId="4" fontId="20" fillId="0" borderId="0" xfId="0" applyNumberFormat="1" applyFont="1"/>
    <xf numFmtId="4" fontId="10" fillId="0" borderId="0" xfId="0" applyNumberFormat="1" applyFont="1" applyAlignment="1">
      <alignment wrapText="1"/>
    </xf>
    <xf numFmtId="14" fontId="8" fillId="0" borderId="0" xfId="0" applyNumberFormat="1" applyFont="1"/>
    <xf numFmtId="14" fontId="9" fillId="0" borderId="0" xfId="0" applyNumberFormat="1" applyFont="1"/>
    <xf numFmtId="14" fontId="9" fillId="0" borderId="0" xfId="0" applyNumberFormat="1" applyFont="1" applyAlignment="1">
      <alignment horizontal="right"/>
    </xf>
    <xf numFmtId="14" fontId="11" fillId="0" borderId="0" xfId="0" applyNumberFormat="1" applyFont="1"/>
    <xf numFmtId="14" fontId="14" fillId="0" borderId="0" xfId="0" applyNumberFormat="1" applyFont="1"/>
    <xf numFmtId="14" fontId="15" fillId="0" borderId="0" xfId="0" applyNumberFormat="1" applyFont="1"/>
    <xf numFmtId="174" fontId="14" fillId="0" borderId="0" xfId="0" applyNumberFormat="1" applyFont="1" applyAlignment="1">
      <alignment horizontal="right"/>
    </xf>
    <xf numFmtId="164" fontId="14" fillId="0" borderId="0" xfId="0" applyNumberFormat="1" applyFont="1" applyAlignment="1">
      <alignment horizontal="right"/>
    </xf>
    <xf numFmtId="8" fontId="19" fillId="0" borderId="0" xfId="0" applyNumberFormat="1" applyFont="1" applyAlignment="1">
      <alignment vertical="top" wrapText="1"/>
    </xf>
    <xf numFmtId="170" fontId="19" fillId="0" borderId="0" xfId="0" applyNumberFormat="1" applyFont="1"/>
    <xf numFmtId="169" fontId="21" fillId="0" borderId="0" xfId="0" applyNumberFormat="1" applyFont="1"/>
    <xf numFmtId="0" fontId="21" fillId="0" borderId="0" xfId="0" applyFont="1"/>
    <xf numFmtId="170" fontId="21" fillId="0" borderId="0" xfId="0" applyNumberFormat="1" applyFont="1"/>
    <xf numFmtId="4" fontId="9" fillId="0" borderId="0" xfId="0" applyNumberFormat="1" applyFont="1" applyAlignment="1">
      <alignment wrapText="1"/>
    </xf>
    <xf numFmtId="4" fontId="10" fillId="0" borderId="0" xfId="3" applyNumberFormat="1" applyFont="1" applyAlignment="1">
      <alignment wrapText="1"/>
    </xf>
    <xf numFmtId="14" fontId="14" fillId="0" borderId="0" xfId="0" applyNumberFormat="1" applyFont="1" applyAlignment="1">
      <alignment horizontal="right"/>
    </xf>
    <xf numFmtId="172" fontId="0" fillId="0" borderId="0" xfId="1" applyNumberFormat="1" applyFont="1" applyAlignment="1">
      <alignment horizontal="left" indent="2"/>
    </xf>
    <xf numFmtId="0" fontId="17" fillId="0" borderId="0" xfId="0" applyFont="1"/>
    <xf numFmtId="0" fontId="17" fillId="0" borderId="0" xfId="0" applyFont="1" applyAlignment="1">
      <alignment vertical="top" wrapText="1"/>
    </xf>
    <xf numFmtId="0" fontId="4" fillId="0" borderId="0" xfId="0" applyFont="1" applyAlignment="1">
      <alignment horizontal="center" vertical="center" wrapText="1"/>
    </xf>
    <xf numFmtId="167" fontId="5" fillId="0" borderId="0" xfId="0" applyNumberFormat="1"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2" fillId="0" borderId="0" xfId="0" applyFont="1" applyAlignment="1">
      <alignment horizontal="center" wrapText="1"/>
    </xf>
    <xf numFmtId="0" fontId="4" fillId="0" borderId="0" xfId="0" applyFont="1" applyAlignment="1">
      <alignment horizontal="left" vertical="top" wrapText="1"/>
    </xf>
    <xf numFmtId="0" fontId="7" fillId="0" borderId="0" xfId="0" applyFont="1" applyAlignment="1">
      <alignment horizontal="left" vertical="center" wrapText="1"/>
    </xf>
    <xf numFmtId="0" fontId="6" fillId="0" borderId="0" xfId="0" applyFont="1" applyAlignment="1">
      <alignment horizontal="left" vertical="center" wrapText="1"/>
    </xf>
  </cellXfs>
  <cellStyles count="4">
    <cellStyle name="Comma" xfId="1" builtinId="3"/>
    <cellStyle name="Normal" xfId="0" builtinId="0"/>
    <cellStyle name="Normal 4" xfId="3" xr:uid="{14E97DC1-3CB2-4421-AA59-D86EF547CBF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Grant Receivable &amp; Investment Balances at Month 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220156508214251E-2"/>
          <c:y val="0.13624292348071876"/>
          <c:w val="0.89171432518303628"/>
          <c:h val="0.64852808734371459"/>
        </c:manualLayout>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Data!$H$261:$H$304</c:f>
              <c:numCache>
                <c:formatCode>mmm\-yy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numCache>
            </c:numRef>
          </c:cat>
          <c:val>
            <c:numRef>
              <c:f>Data!$I$261:$I$304</c:f>
              <c:numCache>
                <c:formatCode>"$"#,##0_);[Red]\("$"#,##0\)</c:formatCode>
                <c:ptCount val="44"/>
                <c:pt idx="0">
                  <c:v>483670.84</c:v>
                </c:pt>
                <c:pt idx="1">
                  <c:v>403181.63</c:v>
                </c:pt>
                <c:pt idx="2">
                  <c:v>315833.28999999998</c:v>
                </c:pt>
                <c:pt idx="3">
                  <c:v>327170</c:v>
                </c:pt>
                <c:pt idx="4">
                  <c:v>246847.16</c:v>
                </c:pt>
                <c:pt idx="5">
                  <c:v>274391.32</c:v>
                </c:pt>
                <c:pt idx="6">
                  <c:v>311473.07</c:v>
                </c:pt>
                <c:pt idx="7">
                  <c:v>246923.1</c:v>
                </c:pt>
                <c:pt idx="8">
                  <c:v>214783.77</c:v>
                </c:pt>
                <c:pt idx="9">
                  <c:v>264786.40999999997</c:v>
                </c:pt>
                <c:pt idx="10">
                  <c:v>290727.87</c:v>
                </c:pt>
                <c:pt idx="11">
                  <c:v>362006.45</c:v>
                </c:pt>
                <c:pt idx="12">
                  <c:v>494072.83</c:v>
                </c:pt>
                <c:pt idx="13">
                  <c:v>399857.44</c:v>
                </c:pt>
                <c:pt idx="14">
                  <c:v>279188.34999999998</c:v>
                </c:pt>
                <c:pt idx="15">
                  <c:v>302008.53000000003</c:v>
                </c:pt>
                <c:pt idx="16">
                  <c:v>222544.3</c:v>
                </c:pt>
                <c:pt idx="17">
                  <c:v>303528.63</c:v>
                </c:pt>
                <c:pt idx="18">
                  <c:v>279453.21999999997</c:v>
                </c:pt>
                <c:pt idx="19">
                  <c:v>235427.62</c:v>
                </c:pt>
                <c:pt idx="20">
                  <c:v>301323.59999999998</c:v>
                </c:pt>
                <c:pt idx="21">
                  <c:v>355947.69</c:v>
                </c:pt>
                <c:pt idx="22">
                  <c:v>269865.12</c:v>
                </c:pt>
                <c:pt idx="23">
                  <c:v>266721.90000000002</c:v>
                </c:pt>
                <c:pt idx="24">
                  <c:v>413322.14</c:v>
                </c:pt>
                <c:pt idx="25">
                  <c:v>390662.21</c:v>
                </c:pt>
                <c:pt idx="26">
                  <c:v>280467.3</c:v>
                </c:pt>
                <c:pt idx="27">
                  <c:v>323205.53000000003</c:v>
                </c:pt>
                <c:pt idx="28">
                  <c:v>275004.96000000002</c:v>
                </c:pt>
                <c:pt idx="29">
                  <c:v>296378.64</c:v>
                </c:pt>
                <c:pt idx="30">
                  <c:v>336121.66</c:v>
                </c:pt>
                <c:pt idx="31">
                  <c:v>323670.74</c:v>
                </c:pt>
                <c:pt idx="32">
                  <c:v>343331.891</c:v>
                </c:pt>
                <c:pt idx="33">
                  <c:v>340547.28</c:v>
                </c:pt>
                <c:pt idx="34">
                  <c:v>365969</c:v>
                </c:pt>
                <c:pt idx="35">
                  <c:v>282364</c:v>
                </c:pt>
                <c:pt idx="36">
                  <c:v>399502</c:v>
                </c:pt>
                <c:pt idx="37">
                  <c:v>339403</c:v>
                </c:pt>
                <c:pt idx="38">
                  <c:v>276810.65000000002</c:v>
                </c:pt>
                <c:pt idx="39">
                  <c:v>358247.98</c:v>
                </c:pt>
                <c:pt idx="40">
                  <c:v>293255.53000000003</c:v>
                </c:pt>
                <c:pt idx="41">
                  <c:v>335133</c:v>
                </c:pt>
                <c:pt idx="42">
                  <c:v>379057</c:v>
                </c:pt>
                <c:pt idx="43">
                  <c:v>283492</c:v>
                </c:pt>
              </c:numCache>
            </c:numRef>
          </c:val>
          <c:extLst>
            <c:ext xmlns:c16="http://schemas.microsoft.com/office/drawing/2014/chart" uri="{C3380CC4-5D6E-409C-BE32-E72D297353CC}">
              <c16:uniqueId val="{00000000-E9F1-48FA-9860-300E964705B9}"/>
            </c:ext>
          </c:extLst>
        </c:ser>
        <c:ser>
          <c:idx val="1"/>
          <c:order val="1"/>
          <c:tx>
            <c:strRef>
              <c:f>Data!$J$188</c:f>
              <c:strCache>
                <c:ptCount val="1"/>
                <c:pt idx="0">
                  <c:v>Investment</c:v>
                </c:pt>
              </c:strCache>
            </c:strRef>
          </c:tx>
          <c:spPr>
            <a:solidFill>
              <a:schemeClr val="accent2"/>
            </a:solidFill>
            <a:ln>
              <a:noFill/>
            </a:ln>
            <a:effectLst/>
          </c:spPr>
          <c:invertIfNegative val="0"/>
          <c:cat>
            <c:numRef>
              <c:f>Data!$H$261:$H$304</c:f>
              <c:numCache>
                <c:formatCode>mmm\-yy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numCache>
            </c:numRef>
          </c:cat>
          <c:val>
            <c:numRef>
              <c:f>Data!$J$261:$J$304</c:f>
              <c:numCache>
                <c:formatCode>_("$"* #,##0_);_("$"* \(#,##0\);_("$"* "-"_);_(@_)</c:formatCode>
                <c:ptCount val="44"/>
                <c:pt idx="0">
                  <c:v>323933.77</c:v>
                </c:pt>
                <c:pt idx="1">
                  <c:v>319586.55</c:v>
                </c:pt>
                <c:pt idx="2">
                  <c:v>422621.04</c:v>
                </c:pt>
                <c:pt idx="3">
                  <c:v>399826.35</c:v>
                </c:pt>
                <c:pt idx="4">
                  <c:v>404182.26</c:v>
                </c:pt>
                <c:pt idx="5">
                  <c:v>378955.05</c:v>
                </c:pt>
                <c:pt idx="6">
                  <c:v>395341.91</c:v>
                </c:pt>
                <c:pt idx="7">
                  <c:v>382796.02</c:v>
                </c:pt>
                <c:pt idx="8">
                  <c:v>357259.36</c:v>
                </c:pt>
                <c:pt idx="9">
                  <c:v>374993.63</c:v>
                </c:pt>
                <c:pt idx="10">
                  <c:v>396685.21</c:v>
                </c:pt>
                <c:pt idx="11">
                  <c:v>385734.14</c:v>
                </c:pt>
                <c:pt idx="12">
                  <c:v>402326.67</c:v>
                </c:pt>
                <c:pt idx="13">
                  <c:v>390206.58</c:v>
                </c:pt>
                <c:pt idx="14">
                  <c:v>396440.66</c:v>
                </c:pt>
                <c:pt idx="15">
                  <c:v>401182.89</c:v>
                </c:pt>
                <c:pt idx="16">
                  <c:v>393246.23</c:v>
                </c:pt>
                <c:pt idx="17">
                  <c:v>408061</c:v>
                </c:pt>
                <c:pt idx="18">
                  <c:v>417521.72</c:v>
                </c:pt>
                <c:pt idx="19">
                  <c:v>410999.58</c:v>
                </c:pt>
                <c:pt idx="20">
                  <c:v>396973.48</c:v>
                </c:pt>
                <c:pt idx="21">
                  <c:v>389315.86</c:v>
                </c:pt>
                <c:pt idx="22">
                  <c:v>415432.2</c:v>
                </c:pt>
                <c:pt idx="23">
                  <c:v>434275.6</c:v>
                </c:pt>
                <c:pt idx="24">
                  <c:v>437155.38</c:v>
                </c:pt>
                <c:pt idx="25">
                  <c:v>449092.16</c:v>
                </c:pt>
                <c:pt idx="26">
                  <c:v>465124.12</c:v>
                </c:pt>
                <c:pt idx="27">
                  <c:v>451645.99</c:v>
                </c:pt>
                <c:pt idx="28">
                  <c:v>467250.63</c:v>
                </c:pt>
                <c:pt idx="29">
                  <c:v>470492.77</c:v>
                </c:pt>
                <c:pt idx="30">
                  <c:v>484002.05</c:v>
                </c:pt>
                <c:pt idx="31">
                  <c:v>493219.34</c:v>
                </c:pt>
                <c:pt idx="32" formatCode="&quot;$&quot;#,##0_);[Red]\(&quot;$&quot;#,##0\)">
                  <c:v>497198</c:v>
                </c:pt>
                <c:pt idx="33" formatCode="&quot;$&quot;#,##0_);[Red]\(&quot;$&quot;#,##0\)">
                  <c:v>490236.6</c:v>
                </c:pt>
                <c:pt idx="34">
                  <c:v>505649.74</c:v>
                </c:pt>
                <c:pt idx="35">
                  <c:v>485756.8</c:v>
                </c:pt>
                <c:pt idx="36">
                  <c:v>500919</c:v>
                </c:pt>
                <c:pt idx="37">
                  <c:v>501419.62</c:v>
                </c:pt>
                <c:pt idx="38">
                  <c:v>523071</c:v>
                </c:pt>
                <c:pt idx="39">
                  <c:v>488599.41</c:v>
                </c:pt>
                <c:pt idx="40">
                  <c:v>506406</c:v>
                </c:pt>
                <c:pt idx="41">
                  <c:v>523071</c:v>
                </c:pt>
                <c:pt idx="42" formatCode="&quot;$&quot;#,##0_);[Red]\(&quot;$&quot;#,##0\)">
                  <c:v>524794</c:v>
                </c:pt>
                <c:pt idx="43" formatCode="&quot;$&quot;#,##0_);[Red]\(&quot;$&quot;#,##0\)">
                  <c:v>541379</c:v>
                </c:pt>
              </c:numCache>
            </c:numRef>
          </c:val>
          <c:extLst>
            <c:ext xmlns:c16="http://schemas.microsoft.com/office/drawing/2014/chart" uri="{C3380CC4-5D6E-409C-BE32-E72D297353CC}">
              <c16:uniqueId val="{00000001-E9F1-48FA-9860-300E964705B9}"/>
            </c:ext>
          </c:extLst>
        </c:ser>
        <c:dLbls>
          <c:showLegendKey val="0"/>
          <c:showVal val="0"/>
          <c:showCatName val="0"/>
          <c:showSerName val="0"/>
          <c:showPercent val="0"/>
          <c:showBubbleSize val="0"/>
        </c:dLbls>
        <c:gapWidth val="219"/>
        <c:overlap val="-27"/>
        <c:axId val="476662440"/>
        <c:axId val="476665968"/>
        <c:extLst/>
      </c:barChart>
      <c:dateAx>
        <c:axId val="476662440"/>
        <c:scaling>
          <c:orientation val="minMax"/>
          <c:max val="459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5968"/>
        <c:crosses val="autoZero"/>
        <c:auto val="1"/>
        <c:lblOffset val="100"/>
        <c:baseTimeUnit val="months"/>
        <c:majorUnit val="1"/>
        <c:majorTimeUnit val="months"/>
        <c:minorUnit val="10"/>
        <c:minorTimeUnit val="months"/>
      </c:dateAx>
      <c:valAx>
        <c:axId val="476665968"/>
        <c:scaling>
          <c:orientation val="minMax"/>
          <c:min val="100000"/>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2440"/>
        <c:crosses val="autoZero"/>
        <c:crossBetween val="between"/>
        <c:majorUnit val="25000"/>
      </c:valAx>
      <c:spPr>
        <a:noFill/>
        <a:ln>
          <a:noFill/>
        </a:ln>
        <a:effectLst/>
      </c:spPr>
    </c:plotArea>
    <c:legend>
      <c:legendPos val="r"/>
      <c:layout>
        <c:manualLayout>
          <c:xMode val="edge"/>
          <c:yMode val="edge"/>
          <c:x val="0.15679196951342628"/>
          <c:y val="0.90540950751763061"/>
          <c:w val="0.77590033817888149"/>
          <c:h val="9.26527634524917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Daily</a:t>
            </a:r>
            <a:r>
              <a:rPr lang="en-US" baseline="0"/>
              <a:t> Cash Balances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345942595333107E-2"/>
          <c:y val="0.12615646258503402"/>
          <c:w val="0.90831271370234246"/>
          <c:h val="0.68458058814076816"/>
        </c:manualLayout>
      </c:layout>
      <c:lineChart>
        <c:grouping val="standard"/>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Data!$C$5:$C$2986</c15:sqref>
                  </c15:fullRef>
                </c:ext>
              </c:extLst>
              <c:f>(Data!$C$46,Data!$C$68:$C$2986)</c:f>
              <c:strCache>
                <c:ptCount val="2920"/>
                <c:pt idx="0">
                  <c:v>3/1/2016</c:v>
                </c:pt>
                <c:pt idx="1">
                  <c:v>3/31/2016</c:v>
                </c:pt>
                <c:pt idx="2">
                  <c:v>4/1/2016</c:v>
                </c:pt>
                <c:pt idx="3">
                  <c:v>4/4/2016</c:v>
                </c:pt>
                <c:pt idx="4">
                  <c:v>4/5/2016</c:v>
                </c:pt>
                <c:pt idx="5">
                  <c:v>4/6/2016</c:v>
                </c:pt>
                <c:pt idx="6">
                  <c:v>4/7/2016</c:v>
                </c:pt>
                <c:pt idx="7">
                  <c:v>4/8/2016</c:v>
                </c:pt>
                <c:pt idx="8">
                  <c:v>4/11/2016</c:v>
                </c:pt>
                <c:pt idx="9">
                  <c:v>4/12/2016</c:v>
                </c:pt>
                <c:pt idx="10">
                  <c:v>4/13/2016</c:v>
                </c:pt>
                <c:pt idx="11">
                  <c:v>4/14/2016</c:v>
                </c:pt>
                <c:pt idx="12">
                  <c:v>4/15/2016</c:v>
                </c:pt>
                <c:pt idx="13">
                  <c:v>4/18/2016</c:v>
                </c:pt>
                <c:pt idx="14">
                  <c:v>4/19/2016</c:v>
                </c:pt>
                <c:pt idx="15">
                  <c:v>4/20/2016</c:v>
                </c:pt>
                <c:pt idx="16">
                  <c:v>4/21/2016</c:v>
                </c:pt>
                <c:pt idx="17">
                  <c:v>4/22/2016</c:v>
                </c:pt>
                <c:pt idx="18">
                  <c:v>4/25/2016</c:v>
                </c:pt>
                <c:pt idx="19">
                  <c:v>4/26/2016</c:v>
                </c:pt>
                <c:pt idx="20">
                  <c:v>4/27/2016</c:v>
                </c:pt>
                <c:pt idx="21">
                  <c:v>4/28/2016</c:v>
                </c:pt>
                <c:pt idx="22">
                  <c:v>4/29/2016</c:v>
                </c:pt>
                <c:pt idx="23">
                  <c:v>5/2/2016</c:v>
                </c:pt>
                <c:pt idx="24">
                  <c:v>5/3/2016</c:v>
                </c:pt>
                <c:pt idx="25">
                  <c:v>5/4/2016</c:v>
                </c:pt>
                <c:pt idx="26">
                  <c:v>5/5/2016</c:v>
                </c:pt>
                <c:pt idx="27">
                  <c:v>5/6/2016</c:v>
                </c:pt>
                <c:pt idx="28">
                  <c:v>5/9/2016</c:v>
                </c:pt>
                <c:pt idx="29">
                  <c:v>5/10/2016</c:v>
                </c:pt>
                <c:pt idx="30">
                  <c:v>5/11/2016</c:v>
                </c:pt>
                <c:pt idx="31">
                  <c:v>5/12/2016</c:v>
                </c:pt>
                <c:pt idx="32">
                  <c:v>5/13/2016</c:v>
                </c:pt>
                <c:pt idx="33">
                  <c:v>5/16/2016</c:v>
                </c:pt>
                <c:pt idx="34">
                  <c:v>5/17/2016</c:v>
                </c:pt>
                <c:pt idx="35">
                  <c:v>5/18/2016</c:v>
                </c:pt>
                <c:pt idx="36">
                  <c:v>5/19/2016</c:v>
                </c:pt>
                <c:pt idx="37">
                  <c:v>5/20/2016</c:v>
                </c:pt>
                <c:pt idx="38">
                  <c:v>5/23/2016</c:v>
                </c:pt>
                <c:pt idx="39">
                  <c:v>5/24/2016</c:v>
                </c:pt>
                <c:pt idx="40">
                  <c:v>5/25/2016</c:v>
                </c:pt>
                <c:pt idx="41">
                  <c:v>5/26/2016</c:v>
                </c:pt>
                <c:pt idx="42">
                  <c:v>5/27/2016</c:v>
                </c:pt>
                <c:pt idx="43">
                  <c:v>5/30/2016</c:v>
                </c:pt>
                <c:pt idx="44">
                  <c:v>5/31/2016</c:v>
                </c:pt>
                <c:pt idx="45">
                  <c:v>6/1/2016</c:v>
                </c:pt>
                <c:pt idx="46">
                  <c:v>6/2/2016</c:v>
                </c:pt>
                <c:pt idx="47">
                  <c:v>6/3/2016</c:v>
                </c:pt>
                <c:pt idx="48">
                  <c:v>6/6/2016</c:v>
                </c:pt>
                <c:pt idx="49">
                  <c:v>6/7/2016</c:v>
                </c:pt>
                <c:pt idx="50">
                  <c:v>6/8/2016</c:v>
                </c:pt>
                <c:pt idx="51">
                  <c:v>6/9/2016</c:v>
                </c:pt>
                <c:pt idx="52">
                  <c:v>6/10/2016</c:v>
                </c:pt>
                <c:pt idx="53">
                  <c:v>6/13/2016</c:v>
                </c:pt>
                <c:pt idx="54">
                  <c:v>6/14/2016</c:v>
                </c:pt>
                <c:pt idx="55">
                  <c:v>6/15/2016</c:v>
                </c:pt>
                <c:pt idx="56">
                  <c:v>6/16/2016</c:v>
                </c:pt>
                <c:pt idx="57">
                  <c:v>6/17/2016</c:v>
                </c:pt>
                <c:pt idx="58">
                  <c:v>6/20/2016</c:v>
                </c:pt>
                <c:pt idx="59">
                  <c:v>6/21/2016</c:v>
                </c:pt>
                <c:pt idx="60">
                  <c:v>6/22/2016</c:v>
                </c:pt>
                <c:pt idx="61">
                  <c:v>6/23/2016</c:v>
                </c:pt>
                <c:pt idx="62">
                  <c:v>6/24/2016</c:v>
                </c:pt>
                <c:pt idx="63">
                  <c:v>6/27/2016</c:v>
                </c:pt>
                <c:pt idx="64">
                  <c:v>6/28/2016</c:v>
                </c:pt>
                <c:pt idx="65">
                  <c:v>6/29/2016</c:v>
                </c:pt>
                <c:pt idx="66">
                  <c:v>6/30/2016</c:v>
                </c:pt>
                <c:pt idx="67">
                  <c:v>7/1/2016</c:v>
                </c:pt>
                <c:pt idx="68">
                  <c:v>7/4/2016</c:v>
                </c:pt>
                <c:pt idx="69">
                  <c:v>7/5/2016</c:v>
                </c:pt>
                <c:pt idx="70">
                  <c:v>7/6/2016</c:v>
                </c:pt>
                <c:pt idx="71">
                  <c:v>7/7/2016</c:v>
                </c:pt>
                <c:pt idx="72">
                  <c:v>7/8/2016</c:v>
                </c:pt>
                <c:pt idx="73">
                  <c:v>7/11/2016</c:v>
                </c:pt>
                <c:pt idx="74">
                  <c:v>7/12/2016</c:v>
                </c:pt>
                <c:pt idx="75">
                  <c:v>7/13/2016</c:v>
                </c:pt>
                <c:pt idx="76">
                  <c:v>7/14/2016</c:v>
                </c:pt>
                <c:pt idx="77">
                  <c:v>7/15/2016</c:v>
                </c:pt>
                <c:pt idx="78">
                  <c:v>7/18/2016</c:v>
                </c:pt>
                <c:pt idx="79">
                  <c:v>7/19/2016</c:v>
                </c:pt>
                <c:pt idx="80">
                  <c:v>7/20/2016</c:v>
                </c:pt>
                <c:pt idx="81">
                  <c:v>7/21/2016</c:v>
                </c:pt>
                <c:pt idx="82">
                  <c:v>7/22/2016</c:v>
                </c:pt>
                <c:pt idx="83">
                  <c:v>7/25/2016</c:v>
                </c:pt>
                <c:pt idx="84">
                  <c:v>7/26/2016</c:v>
                </c:pt>
                <c:pt idx="85">
                  <c:v>7/27/2016</c:v>
                </c:pt>
                <c:pt idx="86">
                  <c:v>7/28/2016</c:v>
                </c:pt>
                <c:pt idx="87">
                  <c:v>7/29/2016</c:v>
                </c:pt>
                <c:pt idx="88">
                  <c:v>8/1/2016</c:v>
                </c:pt>
                <c:pt idx="89">
                  <c:v>8/2/2016</c:v>
                </c:pt>
                <c:pt idx="90">
                  <c:v>8/3/2016</c:v>
                </c:pt>
                <c:pt idx="91">
                  <c:v>8/4/2016</c:v>
                </c:pt>
                <c:pt idx="92">
                  <c:v>8/5/2016</c:v>
                </c:pt>
                <c:pt idx="93">
                  <c:v>8/8/2016</c:v>
                </c:pt>
                <c:pt idx="94">
                  <c:v>8/9/2016</c:v>
                </c:pt>
                <c:pt idx="95">
                  <c:v>8/10/2016</c:v>
                </c:pt>
                <c:pt idx="96">
                  <c:v>8/11/2016</c:v>
                </c:pt>
                <c:pt idx="97">
                  <c:v>8/12/2016</c:v>
                </c:pt>
                <c:pt idx="98">
                  <c:v>8/15/2016</c:v>
                </c:pt>
                <c:pt idx="99">
                  <c:v>8/16/2016</c:v>
                </c:pt>
                <c:pt idx="100">
                  <c:v>8/17/2016</c:v>
                </c:pt>
                <c:pt idx="101">
                  <c:v>8/18/2016</c:v>
                </c:pt>
                <c:pt idx="102">
                  <c:v>8/19/2016</c:v>
                </c:pt>
                <c:pt idx="103">
                  <c:v>8/22/2016</c:v>
                </c:pt>
                <c:pt idx="104">
                  <c:v>8/23/2016</c:v>
                </c:pt>
                <c:pt idx="105">
                  <c:v>8/24/2016</c:v>
                </c:pt>
                <c:pt idx="106">
                  <c:v>8/25/2016</c:v>
                </c:pt>
                <c:pt idx="107">
                  <c:v>8/26/2016</c:v>
                </c:pt>
                <c:pt idx="108">
                  <c:v>8/29/2016</c:v>
                </c:pt>
                <c:pt idx="109">
                  <c:v>8/30/2016</c:v>
                </c:pt>
                <c:pt idx="110">
                  <c:v>8/31/2016</c:v>
                </c:pt>
                <c:pt idx="111">
                  <c:v>9/1/2016</c:v>
                </c:pt>
                <c:pt idx="112">
                  <c:v>9/2/2016</c:v>
                </c:pt>
                <c:pt idx="113">
                  <c:v>9/5/2016</c:v>
                </c:pt>
                <c:pt idx="114">
                  <c:v>9/6/2016</c:v>
                </c:pt>
                <c:pt idx="115">
                  <c:v>9/7/2016</c:v>
                </c:pt>
                <c:pt idx="116">
                  <c:v>9/8/2016</c:v>
                </c:pt>
                <c:pt idx="117">
                  <c:v>9/9/2016</c:v>
                </c:pt>
                <c:pt idx="118">
                  <c:v>9/12/2016</c:v>
                </c:pt>
                <c:pt idx="119">
                  <c:v>9/13/2016</c:v>
                </c:pt>
                <c:pt idx="120">
                  <c:v>9/14/2016</c:v>
                </c:pt>
                <c:pt idx="121">
                  <c:v>9/15/2016</c:v>
                </c:pt>
                <c:pt idx="122">
                  <c:v>9/16/2016</c:v>
                </c:pt>
                <c:pt idx="123">
                  <c:v>9/19/2016</c:v>
                </c:pt>
                <c:pt idx="124">
                  <c:v>9/20/2016</c:v>
                </c:pt>
                <c:pt idx="125">
                  <c:v>9/21/2016</c:v>
                </c:pt>
                <c:pt idx="126">
                  <c:v>9/22/2016</c:v>
                </c:pt>
                <c:pt idx="127">
                  <c:v>9/23/2016</c:v>
                </c:pt>
                <c:pt idx="128">
                  <c:v>9/26/2016</c:v>
                </c:pt>
                <c:pt idx="129">
                  <c:v>9/27/2016</c:v>
                </c:pt>
                <c:pt idx="130">
                  <c:v>9/28/2016</c:v>
                </c:pt>
                <c:pt idx="131">
                  <c:v>9/29/2016</c:v>
                </c:pt>
                <c:pt idx="132">
                  <c:v>9/30/2016</c:v>
                </c:pt>
                <c:pt idx="133">
                  <c:v>10/3/2016</c:v>
                </c:pt>
                <c:pt idx="134">
                  <c:v>10/4/2016</c:v>
                </c:pt>
                <c:pt idx="135">
                  <c:v>10/5/2016</c:v>
                </c:pt>
                <c:pt idx="136">
                  <c:v>10/6/2016</c:v>
                </c:pt>
                <c:pt idx="137">
                  <c:v>10/7/2016</c:v>
                </c:pt>
                <c:pt idx="138">
                  <c:v>10/10/2016</c:v>
                </c:pt>
                <c:pt idx="139">
                  <c:v>10/11/2016</c:v>
                </c:pt>
                <c:pt idx="140">
                  <c:v>10/12/2016</c:v>
                </c:pt>
                <c:pt idx="141">
                  <c:v>10/13/2016</c:v>
                </c:pt>
                <c:pt idx="142">
                  <c:v>10/14/2016</c:v>
                </c:pt>
                <c:pt idx="143">
                  <c:v>10/17/2016</c:v>
                </c:pt>
                <c:pt idx="144">
                  <c:v>10/18/2016</c:v>
                </c:pt>
                <c:pt idx="145">
                  <c:v>10/19/2016</c:v>
                </c:pt>
                <c:pt idx="146">
                  <c:v>10/20/2016</c:v>
                </c:pt>
                <c:pt idx="147">
                  <c:v>10/21/2016</c:v>
                </c:pt>
                <c:pt idx="148">
                  <c:v>10/24/2016</c:v>
                </c:pt>
                <c:pt idx="149">
                  <c:v>10/25/2016</c:v>
                </c:pt>
                <c:pt idx="150">
                  <c:v>10/26/2016</c:v>
                </c:pt>
                <c:pt idx="151">
                  <c:v>10/27/2016</c:v>
                </c:pt>
                <c:pt idx="152">
                  <c:v>10/28/2016</c:v>
                </c:pt>
                <c:pt idx="153">
                  <c:v>10/31/2016</c:v>
                </c:pt>
                <c:pt idx="154">
                  <c:v>11/1/2016</c:v>
                </c:pt>
                <c:pt idx="155">
                  <c:v>11/2/2016</c:v>
                </c:pt>
                <c:pt idx="156">
                  <c:v>11/3/2016</c:v>
                </c:pt>
                <c:pt idx="157">
                  <c:v>11/4/2016</c:v>
                </c:pt>
                <c:pt idx="158">
                  <c:v>11/7/2016</c:v>
                </c:pt>
                <c:pt idx="159">
                  <c:v>11/8/2016</c:v>
                </c:pt>
                <c:pt idx="160">
                  <c:v>11/9/2016</c:v>
                </c:pt>
                <c:pt idx="161">
                  <c:v>11/10/2016</c:v>
                </c:pt>
                <c:pt idx="162">
                  <c:v>11/11/2016</c:v>
                </c:pt>
                <c:pt idx="163">
                  <c:v>11/14/2016</c:v>
                </c:pt>
                <c:pt idx="164">
                  <c:v>11/15/2016</c:v>
                </c:pt>
                <c:pt idx="165">
                  <c:v>11/16/2016</c:v>
                </c:pt>
                <c:pt idx="166">
                  <c:v>11/17/2016</c:v>
                </c:pt>
                <c:pt idx="167">
                  <c:v>11/18/2016</c:v>
                </c:pt>
                <c:pt idx="168">
                  <c:v>11/21/2016</c:v>
                </c:pt>
                <c:pt idx="169">
                  <c:v>11/22/2016</c:v>
                </c:pt>
                <c:pt idx="170">
                  <c:v>11/23/2016</c:v>
                </c:pt>
                <c:pt idx="171">
                  <c:v>11/24/2016</c:v>
                </c:pt>
                <c:pt idx="172">
                  <c:v>11/25/2016</c:v>
                </c:pt>
                <c:pt idx="173">
                  <c:v>11/28/2016</c:v>
                </c:pt>
                <c:pt idx="174">
                  <c:v>11/29/2016</c:v>
                </c:pt>
                <c:pt idx="175">
                  <c:v>11/30/2016</c:v>
                </c:pt>
                <c:pt idx="176">
                  <c:v>12/1/2016</c:v>
                </c:pt>
                <c:pt idx="177">
                  <c:v>12/2/2016</c:v>
                </c:pt>
                <c:pt idx="178">
                  <c:v>12/5/2016</c:v>
                </c:pt>
                <c:pt idx="179">
                  <c:v>12/6/2016</c:v>
                </c:pt>
                <c:pt idx="180">
                  <c:v>12/7/2016</c:v>
                </c:pt>
                <c:pt idx="181">
                  <c:v>12/8/2016</c:v>
                </c:pt>
                <c:pt idx="182">
                  <c:v>12/9/2016</c:v>
                </c:pt>
                <c:pt idx="183">
                  <c:v>12/12/2016</c:v>
                </c:pt>
                <c:pt idx="184">
                  <c:v>12/13/2016</c:v>
                </c:pt>
                <c:pt idx="185">
                  <c:v>12/14/2016</c:v>
                </c:pt>
                <c:pt idx="186">
                  <c:v>12/15/2016</c:v>
                </c:pt>
                <c:pt idx="187">
                  <c:v>12/16/2016</c:v>
                </c:pt>
                <c:pt idx="188">
                  <c:v>12/19/2016</c:v>
                </c:pt>
                <c:pt idx="189">
                  <c:v>12/20/2016</c:v>
                </c:pt>
                <c:pt idx="190">
                  <c:v>12/21/2016</c:v>
                </c:pt>
                <c:pt idx="191">
                  <c:v>12/22/2016</c:v>
                </c:pt>
                <c:pt idx="192">
                  <c:v>12/23/2016</c:v>
                </c:pt>
                <c:pt idx="193">
                  <c:v>12/26/2016</c:v>
                </c:pt>
                <c:pt idx="194">
                  <c:v>12/27/2016</c:v>
                </c:pt>
                <c:pt idx="195">
                  <c:v>12/28/2016</c:v>
                </c:pt>
                <c:pt idx="196">
                  <c:v>12/29/2016</c:v>
                </c:pt>
                <c:pt idx="197">
                  <c:v>12/30/2016</c:v>
                </c:pt>
                <c:pt idx="198">
                  <c:v>1/2/2017</c:v>
                </c:pt>
                <c:pt idx="199">
                  <c:v>1/3/2017</c:v>
                </c:pt>
                <c:pt idx="200">
                  <c:v>1/4/2017</c:v>
                </c:pt>
                <c:pt idx="201">
                  <c:v>1/5/2017</c:v>
                </c:pt>
                <c:pt idx="202">
                  <c:v>1/6/2017</c:v>
                </c:pt>
                <c:pt idx="203">
                  <c:v>1/9/2017</c:v>
                </c:pt>
                <c:pt idx="204">
                  <c:v>1/10/2017</c:v>
                </c:pt>
                <c:pt idx="205">
                  <c:v>1/11/2017</c:v>
                </c:pt>
                <c:pt idx="206">
                  <c:v>1/12/2017</c:v>
                </c:pt>
                <c:pt idx="207">
                  <c:v>1/13/2017</c:v>
                </c:pt>
                <c:pt idx="208">
                  <c:v>1/16/2017</c:v>
                </c:pt>
                <c:pt idx="209">
                  <c:v>1/17/2017</c:v>
                </c:pt>
                <c:pt idx="210">
                  <c:v>1/18/2017</c:v>
                </c:pt>
                <c:pt idx="211">
                  <c:v>1/19/2017</c:v>
                </c:pt>
                <c:pt idx="212">
                  <c:v>1/20/2017</c:v>
                </c:pt>
                <c:pt idx="213">
                  <c:v>1/23/2017</c:v>
                </c:pt>
                <c:pt idx="214">
                  <c:v>1/24/2017</c:v>
                </c:pt>
                <c:pt idx="215">
                  <c:v>1/25/2017</c:v>
                </c:pt>
                <c:pt idx="216">
                  <c:v>1/26/2017</c:v>
                </c:pt>
                <c:pt idx="217">
                  <c:v>1/27/2017</c:v>
                </c:pt>
                <c:pt idx="218">
                  <c:v>1/30/2017</c:v>
                </c:pt>
                <c:pt idx="219">
                  <c:v>1/31/2017</c:v>
                </c:pt>
                <c:pt idx="220">
                  <c:v>2/1/2017</c:v>
                </c:pt>
                <c:pt idx="221">
                  <c:v>2/2/2017</c:v>
                </c:pt>
                <c:pt idx="222">
                  <c:v>2/3/2017</c:v>
                </c:pt>
                <c:pt idx="223">
                  <c:v>2/6/2017</c:v>
                </c:pt>
                <c:pt idx="224">
                  <c:v>2/7/2017</c:v>
                </c:pt>
                <c:pt idx="225">
                  <c:v>2/8/2017</c:v>
                </c:pt>
                <c:pt idx="226">
                  <c:v>2/9/2017</c:v>
                </c:pt>
                <c:pt idx="227">
                  <c:v>2/10/2017</c:v>
                </c:pt>
                <c:pt idx="228">
                  <c:v>2/13/2017</c:v>
                </c:pt>
                <c:pt idx="229">
                  <c:v>2/14/2017</c:v>
                </c:pt>
                <c:pt idx="230">
                  <c:v>2/15/2017</c:v>
                </c:pt>
                <c:pt idx="231">
                  <c:v>2/16/2017</c:v>
                </c:pt>
                <c:pt idx="232">
                  <c:v>2/17/2017</c:v>
                </c:pt>
                <c:pt idx="233">
                  <c:v>2/19/2017</c:v>
                </c:pt>
                <c:pt idx="234">
                  <c:v>2/21/2017</c:v>
                </c:pt>
                <c:pt idx="235">
                  <c:v>2/22/2017</c:v>
                </c:pt>
                <c:pt idx="236">
                  <c:v>2/23/2017</c:v>
                </c:pt>
                <c:pt idx="237">
                  <c:v>2/24/2017</c:v>
                </c:pt>
                <c:pt idx="238">
                  <c:v>2/27/2017</c:v>
                </c:pt>
                <c:pt idx="239">
                  <c:v>2/28/2017</c:v>
                </c:pt>
                <c:pt idx="240">
                  <c:v>3/1/2017</c:v>
                </c:pt>
                <c:pt idx="241">
                  <c:v>3/2/2017</c:v>
                </c:pt>
                <c:pt idx="242">
                  <c:v>3/3/2017</c:v>
                </c:pt>
                <c:pt idx="243">
                  <c:v>3/6/2017</c:v>
                </c:pt>
                <c:pt idx="244">
                  <c:v>3/7/2017</c:v>
                </c:pt>
                <c:pt idx="245">
                  <c:v>3/8/2017</c:v>
                </c:pt>
                <c:pt idx="246">
                  <c:v>3/9/2017</c:v>
                </c:pt>
                <c:pt idx="247">
                  <c:v>3/10/2017</c:v>
                </c:pt>
                <c:pt idx="248">
                  <c:v>3/13/2017</c:v>
                </c:pt>
                <c:pt idx="249">
                  <c:v>3/14/2017</c:v>
                </c:pt>
                <c:pt idx="250">
                  <c:v>3/15/2017</c:v>
                </c:pt>
                <c:pt idx="251">
                  <c:v>3/16/2017</c:v>
                </c:pt>
                <c:pt idx="252">
                  <c:v>3/17/2017</c:v>
                </c:pt>
                <c:pt idx="253">
                  <c:v>3/20/2017</c:v>
                </c:pt>
                <c:pt idx="254">
                  <c:v>3/21/2017</c:v>
                </c:pt>
                <c:pt idx="255">
                  <c:v>3/22/2017</c:v>
                </c:pt>
                <c:pt idx="256">
                  <c:v>3/23/2017</c:v>
                </c:pt>
                <c:pt idx="257">
                  <c:v>3/24/2017</c:v>
                </c:pt>
                <c:pt idx="258">
                  <c:v>3/27/2017</c:v>
                </c:pt>
                <c:pt idx="259">
                  <c:v>3/28/2017</c:v>
                </c:pt>
                <c:pt idx="260">
                  <c:v>3/29/2017</c:v>
                </c:pt>
                <c:pt idx="261">
                  <c:v>3/30/2017</c:v>
                </c:pt>
                <c:pt idx="262">
                  <c:v>3/31/2017</c:v>
                </c:pt>
                <c:pt idx="263">
                  <c:v>4/3/2017</c:v>
                </c:pt>
                <c:pt idx="264">
                  <c:v>4/4/2017</c:v>
                </c:pt>
                <c:pt idx="265">
                  <c:v>4/5/2017</c:v>
                </c:pt>
                <c:pt idx="266">
                  <c:v>4/6/2017</c:v>
                </c:pt>
                <c:pt idx="267">
                  <c:v>4/7/2017</c:v>
                </c:pt>
                <c:pt idx="268">
                  <c:v>4/10/2017</c:v>
                </c:pt>
                <c:pt idx="269">
                  <c:v>4/11/2017</c:v>
                </c:pt>
                <c:pt idx="270">
                  <c:v>4/12/2017</c:v>
                </c:pt>
                <c:pt idx="271">
                  <c:v>4/13/2017</c:v>
                </c:pt>
                <c:pt idx="272">
                  <c:v>4/14/2017</c:v>
                </c:pt>
                <c:pt idx="273">
                  <c:v>4/17/2017</c:v>
                </c:pt>
                <c:pt idx="274">
                  <c:v>4/18/2017</c:v>
                </c:pt>
                <c:pt idx="275">
                  <c:v>4/19/2017</c:v>
                </c:pt>
                <c:pt idx="276">
                  <c:v>4/20/2017</c:v>
                </c:pt>
                <c:pt idx="277">
                  <c:v>4/21/2017</c:v>
                </c:pt>
                <c:pt idx="278">
                  <c:v>4/24/2017</c:v>
                </c:pt>
                <c:pt idx="279">
                  <c:v>4/25/2017</c:v>
                </c:pt>
                <c:pt idx="280">
                  <c:v>4/26/2017</c:v>
                </c:pt>
                <c:pt idx="281">
                  <c:v>4/27/2017</c:v>
                </c:pt>
                <c:pt idx="282">
                  <c:v>4/28/2017</c:v>
                </c:pt>
                <c:pt idx="283">
                  <c:v>5/1/2017</c:v>
                </c:pt>
                <c:pt idx="284">
                  <c:v>5/2/2017</c:v>
                </c:pt>
                <c:pt idx="285">
                  <c:v>5/3/2017</c:v>
                </c:pt>
                <c:pt idx="286">
                  <c:v>5/4/2017</c:v>
                </c:pt>
                <c:pt idx="287">
                  <c:v>5/5/2017</c:v>
                </c:pt>
                <c:pt idx="288">
                  <c:v>5/8/2017</c:v>
                </c:pt>
                <c:pt idx="289">
                  <c:v>5/9/2017</c:v>
                </c:pt>
                <c:pt idx="290">
                  <c:v>5/10/2017</c:v>
                </c:pt>
                <c:pt idx="291">
                  <c:v>5/11/2017</c:v>
                </c:pt>
                <c:pt idx="292">
                  <c:v>5/12/2017</c:v>
                </c:pt>
                <c:pt idx="293">
                  <c:v>5/15/2017</c:v>
                </c:pt>
                <c:pt idx="294">
                  <c:v>5/16/2017</c:v>
                </c:pt>
                <c:pt idx="295">
                  <c:v>5/17/2017</c:v>
                </c:pt>
                <c:pt idx="296">
                  <c:v>5/18/2017</c:v>
                </c:pt>
                <c:pt idx="297">
                  <c:v>5/19/2017</c:v>
                </c:pt>
                <c:pt idx="298">
                  <c:v>5/22/2017</c:v>
                </c:pt>
                <c:pt idx="299">
                  <c:v>5/23/2017</c:v>
                </c:pt>
                <c:pt idx="300">
                  <c:v>5/24/2017</c:v>
                </c:pt>
                <c:pt idx="301">
                  <c:v>5/25/2017</c:v>
                </c:pt>
                <c:pt idx="302">
                  <c:v>5/26/2017</c:v>
                </c:pt>
                <c:pt idx="303">
                  <c:v>5/29/2017</c:v>
                </c:pt>
                <c:pt idx="304">
                  <c:v>5/30/2017</c:v>
                </c:pt>
                <c:pt idx="305">
                  <c:v>5/31/2017</c:v>
                </c:pt>
                <c:pt idx="306">
                  <c:v>6/1/2017</c:v>
                </c:pt>
                <c:pt idx="307">
                  <c:v>6/2/2017</c:v>
                </c:pt>
                <c:pt idx="308">
                  <c:v>6/5/2017</c:v>
                </c:pt>
                <c:pt idx="309">
                  <c:v>6/6/2017</c:v>
                </c:pt>
                <c:pt idx="310">
                  <c:v>6/7/2017</c:v>
                </c:pt>
                <c:pt idx="311">
                  <c:v>6/8/2017</c:v>
                </c:pt>
                <c:pt idx="312">
                  <c:v>6/9/2017</c:v>
                </c:pt>
                <c:pt idx="313">
                  <c:v>6/12/2017</c:v>
                </c:pt>
                <c:pt idx="314">
                  <c:v>6/13/2017</c:v>
                </c:pt>
                <c:pt idx="315">
                  <c:v>6/14/2017</c:v>
                </c:pt>
                <c:pt idx="316">
                  <c:v>6/15/2017</c:v>
                </c:pt>
                <c:pt idx="317">
                  <c:v>6/16/2017</c:v>
                </c:pt>
                <c:pt idx="318">
                  <c:v>6/19/2017</c:v>
                </c:pt>
                <c:pt idx="319">
                  <c:v>6/20/2017</c:v>
                </c:pt>
                <c:pt idx="320">
                  <c:v>6/21/2017</c:v>
                </c:pt>
                <c:pt idx="321">
                  <c:v>6/22/2017</c:v>
                </c:pt>
                <c:pt idx="322">
                  <c:v>6/23/2017</c:v>
                </c:pt>
                <c:pt idx="323">
                  <c:v>6/26/2017</c:v>
                </c:pt>
                <c:pt idx="324">
                  <c:v>6/27/2017</c:v>
                </c:pt>
                <c:pt idx="325">
                  <c:v>6/28/2017</c:v>
                </c:pt>
                <c:pt idx="326">
                  <c:v>6/29/2017</c:v>
                </c:pt>
                <c:pt idx="327">
                  <c:v>6/30/2017</c:v>
                </c:pt>
                <c:pt idx="328">
                  <c:v>7/3/2017</c:v>
                </c:pt>
                <c:pt idx="329">
                  <c:v>7/4/2017</c:v>
                </c:pt>
                <c:pt idx="330">
                  <c:v>7/5/2017</c:v>
                </c:pt>
                <c:pt idx="331">
                  <c:v>7/6/2017</c:v>
                </c:pt>
                <c:pt idx="332">
                  <c:v>7/7/2017</c:v>
                </c:pt>
                <c:pt idx="333">
                  <c:v>7/10/2017</c:v>
                </c:pt>
                <c:pt idx="334">
                  <c:v>7/11/2017</c:v>
                </c:pt>
                <c:pt idx="335">
                  <c:v>7/12/2017</c:v>
                </c:pt>
                <c:pt idx="336">
                  <c:v>7/13/2017</c:v>
                </c:pt>
                <c:pt idx="337">
                  <c:v>7/14/2017</c:v>
                </c:pt>
                <c:pt idx="338">
                  <c:v>7/17/2017</c:v>
                </c:pt>
                <c:pt idx="339">
                  <c:v>7/18/2017</c:v>
                </c:pt>
                <c:pt idx="340">
                  <c:v>7/19/2017</c:v>
                </c:pt>
                <c:pt idx="341">
                  <c:v>7/20/2017</c:v>
                </c:pt>
                <c:pt idx="342">
                  <c:v>7/21/2017</c:v>
                </c:pt>
                <c:pt idx="343">
                  <c:v>7/24/2017</c:v>
                </c:pt>
                <c:pt idx="344">
                  <c:v>7/25/2017</c:v>
                </c:pt>
                <c:pt idx="345">
                  <c:v>7/26/2017</c:v>
                </c:pt>
                <c:pt idx="346">
                  <c:v>7/27/2017</c:v>
                </c:pt>
                <c:pt idx="347">
                  <c:v>7/28/2017</c:v>
                </c:pt>
                <c:pt idx="348">
                  <c:v>7/31/2017</c:v>
                </c:pt>
                <c:pt idx="349">
                  <c:v>8/1/2017</c:v>
                </c:pt>
                <c:pt idx="350">
                  <c:v>8/2/2017</c:v>
                </c:pt>
                <c:pt idx="351">
                  <c:v>8/3/2017</c:v>
                </c:pt>
                <c:pt idx="352">
                  <c:v>8/4/2017</c:v>
                </c:pt>
                <c:pt idx="353">
                  <c:v>8/7/2017</c:v>
                </c:pt>
                <c:pt idx="354">
                  <c:v>8/8/2017</c:v>
                </c:pt>
                <c:pt idx="355">
                  <c:v>8/9/2017</c:v>
                </c:pt>
                <c:pt idx="356">
                  <c:v>8/10/2017</c:v>
                </c:pt>
                <c:pt idx="357">
                  <c:v>8/11/2017</c:v>
                </c:pt>
                <c:pt idx="358">
                  <c:v>8/14/2017</c:v>
                </c:pt>
                <c:pt idx="359">
                  <c:v>8/15/2017</c:v>
                </c:pt>
                <c:pt idx="360">
                  <c:v>8/16/2017</c:v>
                </c:pt>
                <c:pt idx="361">
                  <c:v>8/17/2017</c:v>
                </c:pt>
                <c:pt idx="362">
                  <c:v>8/18/2017</c:v>
                </c:pt>
                <c:pt idx="363">
                  <c:v>8/21/2017</c:v>
                </c:pt>
                <c:pt idx="364">
                  <c:v>8/22/2017</c:v>
                </c:pt>
                <c:pt idx="365">
                  <c:v>8/23/2017</c:v>
                </c:pt>
                <c:pt idx="366">
                  <c:v>8/24/2017</c:v>
                </c:pt>
                <c:pt idx="367">
                  <c:v>8/25/2017</c:v>
                </c:pt>
                <c:pt idx="368">
                  <c:v>8/28/2017</c:v>
                </c:pt>
                <c:pt idx="369">
                  <c:v>8/29/2017</c:v>
                </c:pt>
                <c:pt idx="370">
                  <c:v>8/30/2017</c:v>
                </c:pt>
                <c:pt idx="371">
                  <c:v>8/31/2017</c:v>
                </c:pt>
                <c:pt idx="372">
                  <c:v>9/1/2017</c:v>
                </c:pt>
                <c:pt idx="373">
                  <c:v>9/4/2017</c:v>
                </c:pt>
                <c:pt idx="374">
                  <c:v>9/5/2017</c:v>
                </c:pt>
                <c:pt idx="375">
                  <c:v>9/6/2017</c:v>
                </c:pt>
                <c:pt idx="376">
                  <c:v>9/7/2017</c:v>
                </c:pt>
                <c:pt idx="377">
                  <c:v>9/8/2017</c:v>
                </c:pt>
                <c:pt idx="378">
                  <c:v>9/11/2017</c:v>
                </c:pt>
                <c:pt idx="379">
                  <c:v>9/12/2017</c:v>
                </c:pt>
                <c:pt idx="380">
                  <c:v>9/13/2017</c:v>
                </c:pt>
                <c:pt idx="381">
                  <c:v>9/14/2017</c:v>
                </c:pt>
                <c:pt idx="382">
                  <c:v>9/15/2017</c:v>
                </c:pt>
                <c:pt idx="383">
                  <c:v>9/18/2017</c:v>
                </c:pt>
                <c:pt idx="384">
                  <c:v>9/19/2017</c:v>
                </c:pt>
                <c:pt idx="385">
                  <c:v>9/20/2017</c:v>
                </c:pt>
                <c:pt idx="386">
                  <c:v>9/21/2017</c:v>
                </c:pt>
                <c:pt idx="387">
                  <c:v>9/22/2017</c:v>
                </c:pt>
                <c:pt idx="388">
                  <c:v>9/25/2017</c:v>
                </c:pt>
                <c:pt idx="389">
                  <c:v>9/26/2017</c:v>
                </c:pt>
                <c:pt idx="390">
                  <c:v>9/27/2017</c:v>
                </c:pt>
                <c:pt idx="391">
                  <c:v>9/28/2017</c:v>
                </c:pt>
                <c:pt idx="392">
                  <c:v>9/29/2017</c:v>
                </c:pt>
                <c:pt idx="393">
                  <c:v>10/2/2017</c:v>
                </c:pt>
                <c:pt idx="394">
                  <c:v>10/3/2017</c:v>
                </c:pt>
                <c:pt idx="395">
                  <c:v>10/4/2017</c:v>
                </c:pt>
                <c:pt idx="396">
                  <c:v>10/5/2017</c:v>
                </c:pt>
                <c:pt idx="397">
                  <c:v>10/6/2017</c:v>
                </c:pt>
                <c:pt idx="398">
                  <c:v>10/9/2017</c:v>
                </c:pt>
                <c:pt idx="399">
                  <c:v>10/10/2017</c:v>
                </c:pt>
                <c:pt idx="400">
                  <c:v>10/11/2017</c:v>
                </c:pt>
                <c:pt idx="401">
                  <c:v>10/12/2017</c:v>
                </c:pt>
                <c:pt idx="402">
                  <c:v>10/13/2017</c:v>
                </c:pt>
                <c:pt idx="403">
                  <c:v>10/16/2017</c:v>
                </c:pt>
                <c:pt idx="404">
                  <c:v>10/17/2017</c:v>
                </c:pt>
                <c:pt idx="405">
                  <c:v>10/18/2017</c:v>
                </c:pt>
                <c:pt idx="406">
                  <c:v>10/19/2017</c:v>
                </c:pt>
                <c:pt idx="407">
                  <c:v>10/20/2017</c:v>
                </c:pt>
                <c:pt idx="408">
                  <c:v>10/23/2017</c:v>
                </c:pt>
                <c:pt idx="409">
                  <c:v>10/24/2017</c:v>
                </c:pt>
                <c:pt idx="410">
                  <c:v>10/25/2017</c:v>
                </c:pt>
                <c:pt idx="411">
                  <c:v>10/26/2017</c:v>
                </c:pt>
                <c:pt idx="412">
                  <c:v>10/27/2017</c:v>
                </c:pt>
                <c:pt idx="413">
                  <c:v>10/30/2017</c:v>
                </c:pt>
                <c:pt idx="414">
                  <c:v>10/31/2017</c:v>
                </c:pt>
                <c:pt idx="415">
                  <c:v>11/1/2017</c:v>
                </c:pt>
                <c:pt idx="416">
                  <c:v>11/2/2017</c:v>
                </c:pt>
                <c:pt idx="417">
                  <c:v>11/3/2017</c:v>
                </c:pt>
                <c:pt idx="418">
                  <c:v>11/6/2017</c:v>
                </c:pt>
                <c:pt idx="419">
                  <c:v>11/7/2017</c:v>
                </c:pt>
                <c:pt idx="420">
                  <c:v>11/8/2017</c:v>
                </c:pt>
                <c:pt idx="421">
                  <c:v>11/9/2017</c:v>
                </c:pt>
                <c:pt idx="422">
                  <c:v>11/10/2017</c:v>
                </c:pt>
                <c:pt idx="423">
                  <c:v>11/13/2017</c:v>
                </c:pt>
                <c:pt idx="424">
                  <c:v>11/14/2017</c:v>
                </c:pt>
                <c:pt idx="425">
                  <c:v>11/15/2017</c:v>
                </c:pt>
                <c:pt idx="426">
                  <c:v>11/16/2017</c:v>
                </c:pt>
                <c:pt idx="427">
                  <c:v>11/17/2017</c:v>
                </c:pt>
                <c:pt idx="428">
                  <c:v>11/20/2017</c:v>
                </c:pt>
                <c:pt idx="429">
                  <c:v>11/21/2017</c:v>
                </c:pt>
                <c:pt idx="430">
                  <c:v>11/22/2017</c:v>
                </c:pt>
                <c:pt idx="431">
                  <c:v>11/23/2017</c:v>
                </c:pt>
                <c:pt idx="432">
                  <c:v>11/24/2017</c:v>
                </c:pt>
                <c:pt idx="433">
                  <c:v>11/27/2017</c:v>
                </c:pt>
                <c:pt idx="434">
                  <c:v>11/28/2017</c:v>
                </c:pt>
                <c:pt idx="435">
                  <c:v>11/29/2017</c:v>
                </c:pt>
                <c:pt idx="436">
                  <c:v>11/30/2017</c:v>
                </c:pt>
                <c:pt idx="437">
                  <c:v>12/1/2017</c:v>
                </c:pt>
                <c:pt idx="438">
                  <c:v>12/4/2017</c:v>
                </c:pt>
                <c:pt idx="439">
                  <c:v>12/5/2017</c:v>
                </c:pt>
                <c:pt idx="440">
                  <c:v>12/6/2017</c:v>
                </c:pt>
                <c:pt idx="441">
                  <c:v>12/7/2017</c:v>
                </c:pt>
                <c:pt idx="442">
                  <c:v>12/8/2017</c:v>
                </c:pt>
                <c:pt idx="443">
                  <c:v>12/11/2017</c:v>
                </c:pt>
                <c:pt idx="444">
                  <c:v>12/12/2017</c:v>
                </c:pt>
                <c:pt idx="445">
                  <c:v>12/13/2017</c:v>
                </c:pt>
                <c:pt idx="446">
                  <c:v>12/14/2017</c:v>
                </c:pt>
                <c:pt idx="447">
                  <c:v>12/15/2017</c:v>
                </c:pt>
                <c:pt idx="448">
                  <c:v>12/18/2017</c:v>
                </c:pt>
                <c:pt idx="449">
                  <c:v>12/19/2017</c:v>
                </c:pt>
                <c:pt idx="450">
                  <c:v>12/20/2017</c:v>
                </c:pt>
                <c:pt idx="451">
                  <c:v>12/21/2017</c:v>
                </c:pt>
                <c:pt idx="452">
                  <c:v>12/22/2017</c:v>
                </c:pt>
                <c:pt idx="453">
                  <c:v>12/25/2017</c:v>
                </c:pt>
                <c:pt idx="454">
                  <c:v>12/26/2017</c:v>
                </c:pt>
                <c:pt idx="455">
                  <c:v>12/27/2017</c:v>
                </c:pt>
                <c:pt idx="456">
                  <c:v>12/28/2017</c:v>
                </c:pt>
                <c:pt idx="457">
                  <c:v>12/29/2017</c:v>
                </c:pt>
                <c:pt idx="458">
                  <c:v>1/1/2018</c:v>
                </c:pt>
                <c:pt idx="459">
                  <c:v>1/2/2018</c:v>
                </c:pt>
                <c:pt idx="460">
                  <c:v>1/3/2018</c:v>
                </c:pt>
                <c:pt idx="461">
                  <c:v>1/4/2018</c:v>
                </c:pt>
                <c:pt idx="462">
                  <c:v>1/5/2018</c:v>
                </c:pt>
                <c:pt idx="463">
                  <c:v>1/8/2018</c:v>
                </c:pt>
                <c:pt idx="464">
                  <c:v>1/9/2018</c:v>
                </c:pt>
                <c:pt idx="465">
                  <c:v>1/10/2018</c:v>
                </c:pt>
                <c:pt idx="466">
                  <c:v>1/11/2018</c:v>
                </c:pt>
                <c:pt idx="467">
                  <c:v>1/12/2018</c:v>
                </c:pt>
                <c:pt idx="468">
                  <c:v>1/15/2018</c:v>
                </c:pt>
                <c:pt idx="469">
                  <c:v>1/16/2018</c:v>
                </c:pt>
                <c:pt idx="470">
                  <c:v>1/17/2018</c:v>
                </c:pt>
                <c:pt idx="471">
                  <c:v>1/18/2018</c:v>
                </c:pt>
                <c:pt idx="472">
                  <c:v>1/19/2018</c:v>
                </c:pt>
                <c:pt idx="473">
                  <c:v>1/22/2018</c:v>
                </c:pt>
                <c:pt idx="474">
                  <c:v>1/23/2018</c:v>
                </c:pt>
                <c:pt idx="475">
                  <c:v>1/24/2018</c:v>
                </c:pt>
                <c:pt idx="476">
                  <c:v>1/25/2018</c:v>
                </c:pt>
                <c:pt idx="477">
                  <c:v>1/26/2018</c:v>
                </c:pt>
                <c:pt idx="478">
                  <c:v>1/29/2018</c:v>
                </c:pt>
                <c:pt idx="479">
                  <c:v>1/30/2018</c:v>
                </c:pt>
                <c:pt idx="480">
                  <c:v>1/31/2018</c:v>
                </c:pt>
                <c:pt idx="481">
                  <c:v>2/1/2018</c:v>
                </c:pt>
                <c:pt idx="482">
                  <c:v>2/2/2018</c:v>
                </c:pt>
                <c:pt idx="483">
                  <c:v>2/5/2018</c:v>
                </c:pt>
                <c:pt idx="484">
                  <c:v>2/6/2018</c:v>
                </c:pt>
                <c:pt idx="485">
                  <c:v>2/7/2018</c:v>
                </c:pt>
                <c:pt idx="486">
                  <c:v>2/8/2018</c:v>
                </c:pt>
                <c:pt idx="487">
                  <c:v>2/9/2018</c:v>
                </c:pt>
                <c:pt idx="488">
                  <c:v>2/12/2018</c:v>
                </c:pt>
                <c:pt idx="489">
                  <c:v>2/13/2018</c:v>
                </c:pt>
                <c:pt idx="490">
                  <c:v>2/14/2018</c:v>
                </c:pt>
                <c:pt idx="491">
                  <c:v>2/15/2018</c:v>
                </c:pt>
                <c:pt idx="492">
                  <c:v>2/16/2018</c:v>
                </c:pt>
                <c:pt idx="493">
                  <c:v>2/19/2018</c:v>
                </c:pt>
                <c:pt idx="494">
                  <c:v>2/20/2018</c:v>
                </c:pt>
                <c:pt idx="495">
                  <c:v>2/21/2018</c:v>
                </c:pt>
                <c:pt idx="496">
                  <c:v>2/22/2018</c:v>
                </c:pt>
                <c:pt idx="497">
                  <c:v>2/23/2018</c:v>
                </c:pt>
                <c:pt idx="498">
                  <c:v>2/26/2018</c:v>
                </c:pt>
                <c:pt idx="499">
                  <c:v>2/27/2018</c:v>
                </c:pt>
                <c:pt idx="500">
                  <c:v>2/28/2018</c:v>
                </c:pt>
                <c:pt idx="501">
                  <c:v>3/1/2018</c:v>
                </c:pt>
                <c:pt idx="502">
                  <c:v>3/2/2018</c:v>
                </c:pt>
                <c:pt idx="503">
                  <c:v>3/5/2018</c:v>
                </c:pt>
                <c:pt idx="504">
                  <c:v>3/6/2018</c:v>
                </c:pt>
                <c:pt idx="505">
                  <c:v>3/7/2018</c:v>
                </c:pt>
                <c:pt idx="506">
                  <c:v>3/8/2018</c:v>
                </c:pt>
                <c:pt idx="507">
                  <c:v>3/9/2018</c:v>
                </c:pt>
                <c:pt idx="508">
                  <c:v>3/12/2018</c:v>
                </c:pt>
                <c:pt idx="509">
                  <c:v>3/13/2018</c:v>
                </c:pt>
                <c:pt idx="510">
                  <c:v>3/14/2018</c:v>
                </c:pt>
                <c:pt idx="511">
                  <c:v>3/15/2018</c:v>
                </c:pt>
                <c:pt idx="512">
                  <c:v>3/16/2018</c:v>
                </c:pt>
                <c:pt idx="513">
                  <c:v>3/19/2018</c:v>
                </c:pt>
                <c:pt idx="514">
                  <c:v>3/20/2018</c:v>
                </c:pt>
                <c:pt idx="515">
                  <c:v>3/21/2018</c:v>
                </c:pt>
                <c:pt idx="516">
                  <c:v>3/22/2018</c:v>
                </c:pt>
                <c:pt idx="517">
                  <c:v>3/23/2018</c:v>
                </c:pt>
                <c:pt idx="518">
                  <c:v>3/26/2018</c:v>
                </c:pt>
                <c:pt idx="519">
                  <c:v>3/27/2018</c:v>
                </c:pt>
                <c:pt idx="520">
                  <c:v>3/28/2018</c:v>
                </c:pt>
                <c:pt idx="521">
                  <c:v>3/29/2018</c:v>
                </c:pt>
                <c:pt idx="522">
                  <c:v>3/30/2018</c:v>
                </c:pt>
                <c:pt idx="523">
                  <c:v>4/2/2018</c:v>
                </c:pt>
                <c:pt idx="524">
                  <c:v>4/3/2018</c:v>
                </c:pt>
                <c:pt idx="525">
                  <c:v>4/4/2018</c:v>
                </c:pt>
                <c:pt idx="526">
                  <c:v>4/5/2018</c:v>
                </c:pt>
                <c:pt idx="527">
                  <c:v>4/6/2018</c:v>
                </c:pt>
                <c:pt idx="528">
                  <c:v>4/9/2018</c:v>
                </c:pt>
                <c:pt idx="529">
                  <c:v>4/10/2018</c:v>
                </c:pt>
                <c:pt idx="530">
                  <c:v>4/11/2018</c:v>
                </c:pt>
                <c:pt idx="531">
                  <c:v>4/12/2018</c:v>
                </c:pt>
                <c:pt idx="532">
                  <c:v>4/13/2018</c:v>
                </c:pt>
                <c:pt idx="533">
                  <c:v>4/16/2018</c:v>
                </c:pt>
                <c:pt idx="534">
                  <c:v>4/17/2018</c:v>
                </c:pt>
                <c:pt idx="535">
                  <c:v>4/18/2018</c:v>
                </c:pt>
                <c:pt idx="536">
                  <c:v>4/19/2018</c:v>
                </c:pt>
                <c:pt idx="537">
                  <c:v>4/20/2018</c:v>
                </c:pt>
                <c:pt idx="538">
                  <c:v>4/23/2018</c:v>
                </c:pt>
                <c:pt idx="539">
                  <c:v>4/24/2018</c:v>
                </c:pt>
                <c:pt idx="540">
                  <c:v>4/25/2018</c:v>
                </c:pt>
                <c:pt idx="541">
                  <c:v>4/26/2018</c:v>
                </c:pt>
                <c:pt idx="542">
                  <c:v>4/27/2018</c:v>
                </c:pt>
                <c:pt idx="543">
                  <c:v>4/30/2018</c:v>
                </c:pt>
                <c:pt idx="544">
                  <c:v>5/1/2018</c:v>
                </c:pt>
                <c:pt idx="545">
                  <c:v>5/2/2018</c:v>
                </c:pt>
                <c:pt idx="546">
                  <c:v>5/3/2018</c:v>
                </c:pt>
                <c:pt idx="547">
                  <c:v>5/4/2018</c:v>
                </c:pt>
                <c:pt idx="548">
                  <c:v>5/7/2018</c:v>
                </c:pt>
                <c:pt idx="549">
                  <c:v>5/8/2018</c:v>
                </c:pt>
                <c:pt idx="550">
                  <c:v>5/9/2018</c:v>
                </c:pt>
                <c:pt idx="551">
                  <c:v>5/10/2018</c:v>
                </c:pt>
                <c:pt idx="552">
                  <c:v>5/11/2018</c:v>
                </c:pt>
                <c:pt idx="553">
                  <c:v>5/14/2018</c:v>
                </c:pt>
                <c:pt idx="554">
                  <c:v>5/15/2018</c:v>
                </c:pt>
                <c:pt idx="555">
                  <c:v>5/16/2018</c:v>
                </c:pt>
                <c:pt idx="556">
                  <c:v>5/17/2018</c:v>
                </c:pt>
                <c:pt idx="557">
                  <c:v>5/18/2018</c:v>
                </c:pt>
                <c:pt idx="558">
                  <c:v>5/21/2018</c:v>
                </c:pt>
                <c:pt idx="559">
                  <c:v>5/22/2018</c:v>
                </c:pt>
                <c:pt idx="560">
                  <c:v>5/23/2018</c:v>
                </c:pt>
                <c:pt idx="561">
                  <c:v>5/24/2018</c:v>
                </c:pt>
                <c:pt idx="562">
                  <c:v>5/25/2018</c:v>
                </c:pt>
                <c:pt idx="563">
                  <c:v>5/28/2018</c:v>
                </c:pt>
                <c:pt idx="564">
                  <c:v>5/29/2018</c:v>
                </c:pt>
                <c:pt idx="565">
                  <c:v>5/30/2018</c:v>
                </c:pt>
                <c:pt idx="566">
                  <c:v>5/31/2018</c:v>
                </c:pt>
                <c:pt idx="567">
                  <c:v>6/1/2018</c:v>
                </c:pt>
                <c:pt idx="568">
                  <c:v>6/4/2018</c:v>
                </c:pt>
                <c:pt idx="569">
                  <c:v>6/5/2018</c:v>
                </c:pt>
                <c:pt idx="570">
                  <c:v>6/6/2018</c:v>
                </c:pt>
                <c:pt idx="571">
                  <c:v>6/7/2018</c:v>
                </c:pt>
                <c:pt idx="572">
                  <c:v>6/8/2018</c:v>
                </c:pt>
                <c:pt idx="573">
                  <c:v>6/11/2018</c:v>
                </c:pt>
                <c:pt idx="574">
                  <c:v>6/12/2018</c:v>
                </c:pt>
                <c:pt idx="575">
                  <c:v>6/13/2018</c:v>
                </c:pt>
                <c:pt idx="576">
                  <c:v>6/14/2018</c:v>
                </c:pt>
                <c:pt idx="577">
                  <c:v>6/15/2018</c:v>
                </c:pt>
                <c:pt idx="578">
                  <c:v>6/18/2018</c:v>
                </c:pt>
                <c:pt idx="579">
                  <c:v>6/19/2018</c:v>
                </c:pt>
                <c:pt idx="580">
                  <c:v>6/20/2018</c:v>
                </c:pt>
                <c:pt idx="581">
                  <c:v>6/21/2018</c:v>
                </c:pt>
                <c:pt idx="582">
                  <c:v>6/22/2018</c:v>
                </c:pt>
                <c:pt idx="583">
                  <c:v>6/25/2018</c:v>
                </c:pt>
                <c:pt idx="584">
                  <c:v>6/26/2018</c:v>
                </c:pt>
                <c:pt idx="585">
                  <c:v>6/27/2018</c:v>
                </c:pt>
                <c:pt idx="586">
                  <c:v>6/28/2018</c:v>
                </c:pt>
                <c:pt idx="587">
                  <c:v>6/29/2018</c:v>
                </c:pt>
                <c:pt idx="588">
                  <c:v>7/2/2018</c:v>
                </c:pt>
                <c:pt idx="589">
                  <c:v>7/3/2018</c:v>
                </c:pt>
                <c:pt idx="590">
                  <c:v>7/4/2018</c:v>
                </c:pt>
                <c:pt idx="591">
                  <c:v>7/5/2018</c:v>
                </c:pt>
                <c:pt idx="592">
                  <c:v>7/6/2018</c:v>
                </c:pt>
                <c:pt idx="593">
                  <c:v>7/9/2018</c:v>
                </c:pt>
                <c:pt idx="594">
                  <c:v>7/10/2018</c:v>
                </c:pt>
                <c:pt idx="595">
                  <c:v>7/11/2018</c:v>
                </c:pt>
                <c:pt idx="596">
                  <c:v>7/12/2018</c:v>
                </c:pt>
                <c:pt idx="597">
                  <c:v>7/13/2018</c:v>
                </c:pt>
                <c:pt idx="598">
                  <c:v>7/16/2018</c:v>
                </c:pt>
                <c:pt idx="599">
                  <c:v>7/17/2018</c:v>
                </c:pt>
                <c:pt idx="600">
                  <c:v>7/18/2018</c:v>
                </c:pt>
                <c:pt idx="601">
                  <c:v>7/19/2018</c:v>
                </c:pt>
                <c:pt idx="602">
                  <c:v>7/20/2018</c:v>
                </c:pt>
                <c:pt idx="603">
                  <c:v>7/23/2018</c:v>
                </c:pt>
                <c:pt idx="604">
                  <c:v>7/24/2018</c:v>
                </c:pt>
                <c:pt idx="605">
                  <c:v>7/25/2018</c:v>
                </c:pt>
                <c:pt idx="606">
                  <c:v>7/26/2018</c:v>
                </c:pt>
                <c:pt idx="607">
                  <c:v>7/27/2018</c:v>
                </c:pt>
                <c:pt idx="608">
                  <c:v>7/30/2018</c:v>
                </c:pt>
                <c:pt idx="609">
                  <c:v>7/31/2018</c:v>
                </c:pt>
                <c:pt idx="610">
                  <c:v>8/1/2018</c:v>
                </c:pt>
                <c:pt idx="611">
                  <c:v>8/2/2018</c:v>
                </c:pt>
                <c:pt idx="612">
                  <c:v>8/3/2018</c:v>
                </c:pt>
                <c:pt idx="613">
                  <c:v>8/6/2018</c:v>
                </c:pt>
                <c:pt idx="614">
                  <c:v>8/7/2018</c:v>
                </c:pt>
                <c:pt idx="615">
                  <c:v>8/8/2018</c:v>
                </c:pt>
                <c:pt idx="616">
                  <c:v>8/9/2018</c:v>
                </c:pt>
                <c:pt idx="617">
                  <c:v>8/10/2018</c:v>
                </c:pt>
                <c:pt idx="618">
                  <c:v>8/13/2018</c:v>
                </c:pt>
                <c:pt idx="619">
                  <c:v>8/14/2018</c:v>
                </c:pt>
                <c:pt idx="620">
                  <c:v>8/15/2018</c:v>
                </c:pt>
                <c:pt idx="621">
                  <c:v>8/16/2018</c:v>
                </c:pt>
                <c:pt idx="622">
                  <c:v>8/17/2018</c:v>
                </c:pt>
                <c:pt idx="623">
                  <c:v>8/20/2018</c:v>
                </c:pt>
                <c:pt idx="624">
                  <c:v>8/21/2018</c:v>
                </c:pt>
                <c:pt idx="625">
                  <c:v>8/22/2018</c:v>
                </c:pt>
                <c:pt idx="626">
                  <c:v>8/23/2018</c:v>
                </c:pt>
                <c:pt idx="627">
                  <c:v>8/24/2018</c:v>
                </c:pt>
                <c:pt idx="628">
                  <c:v>8/27/2018</c:v>
                </c:pt>
                <c:pt idx="629">
                  <c:v>8/28/2018</c:v>
                </c:pt>
                <c:pt idx="630">
                  <c:v>8/29/2018</c:v>
                </c:pt>
                <c:pt idx="631">
                  <c:v>8/30/2018</c:v>
                </c:pt>
                <c:pt idx="632">
                  <c:v>8/31/2018</c:v>
                </c:pt>
                <c:pt idx="633">
                  <c:v>9/3/2018</c:v>
                </c:pt>
                <c:pt idx="634">
                  <c:v>9/4/2018</c:v>
                </c:pt>
                <c:pt idx="635">
                  <c:v>9/5/2018</c:v>
                </c:pt>
                <c:pt idx="636">
                  <c:v>9/6/2018</c:v>
                </c:pt>
                <c:pt idx="637">
                  <c:v>9/7/2018</c:v>
                </c:pt>
                <c:pt idx="638">
                  <c:v>9/10/2018</c:v>
                </c:pt>
                <c:pt idx="639">
                  <c:v>9/11/2018</c:v>
                </c:pt>
                <c:pt idx="640">
                  <c:v>9/12/2018</c:v>
                </c:pt>
                <c:pt idx="641">
                  <c:v>9/13/2018</c:v>
                </c:pt>
                <c:pt idx="642">
                  <c:v>9/14/2018</c:v>
                </c:pt>
                <c:pt idx="643">
                  <c:v>9/17/2018</c:v>
                </c:pt>
                <c:pt idx="644">
                  <c:v>9/18/2018</c:v>
                </c:pt>
                <c:pt idx="645">
                  <c:v>9/19/2018</c:v>
                </c:pt>
                <c:pt idx="646">
                  <c:v>9/20/2018</c:v>
                </c:pt>
                <c:pt idx="647">
                  <c:v>9/21/2018</c:v>
                </c:pt>
                <c:pt idx="648">
                  <c:v>9/24/2018</c:v>
                </c:pt>
                <c:pt idx="649">
                  <c:v>9/25/2018</c:v>
                </c:pt>
                <c:pt idx="650">
                  <c:v>9/26/2018</c:v>
                </c:pt>
                <c:pt idx="651">
                  <c:v>9/27/2018</c:v>
                </c:pt>
                <c:pt idx="652">
                  <c:v>9/28/2018</c:v>
                </c:pt>
                <c:pt idx="653">
                  <c:v>10/1/2018</c:v>
                </c:pt>
                <c:pt idx="654">
                  <c:v>10/2/2018</c:v>
                </c:pt>
                <c:pt idx="655">
                  <c:v>10/3/2018</c:v>
                </c:pt>
                <c:pt idx="656">
                  <c:v>10/4/2018</c:v>
                </c:pt>
                <c:pt idx="657">
                  <c:v>10/5/2018</c:v>
                </c:pt>
                <c:pt idx="658">
                  <c:v>10/8/2018</c:v>
                </c:pt>
                <c:pt idx="659">
                  <c:v>10/9/2018</c:v>
                </c:pt>
                <c:pt idx="660">
                  <c:v>10/10/2018</c:v>
                </c:pt>
                <c:pt idx="661">
                  <c:v>10/11/2018</c:v>
                </c:pt>
                <c:pt idx="662">
                  <c:v>10/12/2018</c:v>
                </c:pt>
                <c:pt idx="663">
                  <c:v>10/15/2018</c:v>
                </c:pt>
                <c:pt idx="664">
                  <c:v>10/16/2018</c:v>
                </c:pt>
                <c:pt idx="665">
                  <c:v>10/17/2018</c:v>
                </c:pt>
                <c:pt idx="666">
                  <c:v>10/18/2018</c:v>
                </c:pt>
                <c:pt idx="667">
                  <c:v>10/19/2018</c:v>
                </c:pt>
                <c:pt idx="668">
                  <c:v>10/22/2018</c:v>
                </c:pt>
                <c:pt idx="669">
                  <c:v>10/23/2018</c:v>
                </c:pt>
                <c:pt idx="670">
                  <c:v>10/24/2018</c:v>
                </c:pt>
                <c:pt idx="671">
                  <c:v>10/25/2018</c:v>
                </c:pt>
                <c:pt idx="672">
                  <c:v>10/26/2018</c:v>
                </c:pt>
                <c:pt idx="673">
                  <c:v>10/29/2018</c:v>
                </c:pt>
                <c:pt idx="674">
                  <c:v>10/30/2018</c:v>
                </c:pt>
                <c:pt idx="675">
                  <c:v>10/31/2018</c:v>
                </c:pt>
                <c:pt idx="676">
                  <c:v>11/1/2018</c:v>
                </c:pt>
                <c:pt idx="677">
                  <c:v>11/2/2018</c:v>
                </c:pt>
                <c:pt idx="678">
                  <c:v>11/5/2018</c:v>
                </c:pt>
                <c:pt idx="679">
                  <c:v>11/6/2018</c:v>
                </c:pt>
                <c:pt idx="680">
                  <c:v>11/7/2018</c:v>
                </c:pt>
                <c:pt idx="681">
                  <c:v>11/8/2018</c:v>
                </c:pt>
                <c:pt idx="682">
                  <c:v>11/9/2018</c:v>
                </c:pt>
                <c:pt idx="683">
                  <c:v>11/12/2018</c:v>
                </c:pt>
                <c:pt idx="684">
                  <c:v>11/13/2018</c:v>
                </c:pt>
                <c:pt idx="685">
                  <c:v>11/14/2018</c:v>
                </c:pt>
                <c:pt idx="686">
                  <c:v>11/15/2018</c:v>
                </c:pt>
                <c:pt idx="687">
                  <c:v>11/16/2018</c:v>
                </c:pt>
                <c:pt idx="688">
                  <c:v>11/19/2018</c:v>
                </c:pt>
                <c:pt idx="689">
                  <c:v>11/20/2018</c:v>
                </c:pt>
                <c:pt idx="690">
                  <c:v>11/21/2018</c:v>
                </c:pt>
                <c:pt idx="691">
                  <c:v>11/22/2018</c:v>
                </c:pt>
                <c:pt idx="692">
                  <c:v>11/23/2018</c:v>
                </c:pt>
                <c:pt idx="693">
                  <c:v>11/26/2018</c:v>
                </c:pt>
                <c:pt idx="694">
                  <c:v>11/27/2018</c:v>
                </c:pt>
                <c:pt idx="695">
                  <c:v>11/28/2018</c:v>
                </c:pt>
                <c:pt idx="696">
                  <c:v>11/29/2018</c:v>
                </c:pt>
                <c:pt idx="697">
                  <c:v>11/30/2018</c:v>
                </c:pt>
                <c:pt idx="698">
                  <c:v>12/3/2018</c:v>
                </c:pt>
                <c:pt idx="699">
                  <c:v>12/4/2018</c:v>
                </c:pt>
                <c:pt idx="700">
                  <c:v>12/5/2018</c:v>
                </c:pt>
                <c:pt idx="701">
                  <c:v>12/6/2018</c:v>
                </c:pt>
                <c:pt idx="702">
                  <c:v>12/7/2018</c:v>
                </c:pt>
                <c:pt idx="703">
                  <c:v>12/10/2018</c:v>
                </c:pt>
                <c:pt idx="704">
                  <c:v>12/11/2018</c:v>
                </c:pt>
                <c:pt idx="705">
                  <c:v>12/12/2018</c:v>
                </c:pt>
                <c:pt idx="706">
                  <c:v>12/13/2018</c:v>
                </c:pt>
                <c:pt idx="707">
                  <c:v>12/14/2018</c:v>
                </c:pt>
                <c:pt idx="708">
                  <c:v>12/17/2018</c:v>
                </c:pt>
                <c:pt idx="709">
                  <c:v>12/18/2018</c:v>
                </c:pt>
                <c:pt idx="710">
                  <c:v>12/19/2018</c:v>
                </c:pt>
                <c:pt idx="711">
                  <c:v>12/20/2018</c:v>
                </c:pt>
                <c:pt idx="712">
                  <c:v>12/21/2018</c:v>
                </c:pt>
                <c:pt idx="713">
                  <c:v>12/24/2018</c:v>
                </c:pt>
                <c:pt idx="714">
                  <c:v>12/25/2018</c:v>
                </c:pt>
                <c:pt idx="715">
                  <c:v>12/26/2018</c:v>
                </c:pt>
                <c:pt idx="716">
                  <c:v>12/27/2018</c:v>
                </c:pt>
                <c:pt idx="717">
                  <c:v>12/28/2018</c:v>
                </c:pt>
                <c:pt idx="718">
                  <c:v>12/31/2018</c:v>
                </c:pt>
                <c:pt idx="719">
                  <c:v>1/1/2019</c:v>
                </c:pt>
                <c:pt idx="720">
                  <c:v>1/2/2019</c:v>
                </c:pt>
                <c:pt idx="721">
                  <c:v>1/3/2019</c:v>
                </c:pt>
                <c:pt idx="722">
                  <c:v>1/4/2019</c:v>
                </c:pt>
                <c:pt idx="723">
                  <c:v>1/7/2019</c:v>
                </c:pt>
                <c:pt idx="724">
                  <c:v>1/8/2019</c:v>
                </c:pt>
                <c:pt idx="725">
                  <c:v>1/9/2019</c:v>
                </c:pt>
                <c:pt idx="726">
                  <c:v>1/10/2019</c:v>
                </c:pt>
                <c:pt idx="727">
                  <c:v>1/11/2019</c:v>
                </c:pt>
                <c:pt idx="728">
                  <c:v>1/14/2019</c:v>
                </c:pt>
                <c:pt idx="729">
                  <c:v>1/15/2019</c:v>
                </c:pt>
                <c:pt idx="730">
                  <c:v>1/16/2019</c:v>
                </c:pt>
                <c:pt idx="731">
                  <c:v>1/17/2019</c:v>
                </c:pt>
                <c:pt idx="732">
                  <c:v>1/18/2019</c:v>
                </c:pt>
                <c:pt idx="733">
                  <c:v>1/21/2019</c:v>
                </c:pt>
                <c:pt idx="734">
                  <c:v>1/22/2019</c:v>
                </c:pt>
                <c:pt idx="735">
                  <c:v>1/23/2019</c:v>
                </c:pt>
                <c:pt idx="736">
                  <c:v>1/24/2019</c:v>
                </c:pt>
                <c:pt idx="737">
                  <c:v>1/25/2019</c:v>
                </c:pt>
                <c:pt idx="738">
                  <c:v>1/28/2019</c:v>
                </c:pt>
                <c:pt idx="739">
                  <c:v>1/29/2019</c:v>
                </c:pt>
                <c:pt idx="740">
                  <c:v>1/30/2019</c:v>
                </c:pt>
                <c:pt idx="741">
                  <c:v>1/31/2019</c:v>
                </c:pt>
                <c:pt idx="742">
                  <c:v>2/1/2019</c:v>
                </c:pt>
                <c:pt idx="743">
                  <c:v>2/4/2019</c:v>
                </c:pt>
                <c:pt idx="744">
                  <c:v>2/5/2019</c:v>
                </c:pt>
                <c:pt idx="745">
                  <c:v>2/6/2019</c:v>
                </c:pt>
                <c:pt idx="746">
                  <c:v>2/7/2019</c:v>
                </c:pt>
                <c:pt idx="747">
                  <c:v>2/8/2019</c:v>
                </c:pt>
                <c:pt idx="748">
                  <c:v>2/11/2019</c:v>
                </c:pt>
                <c:pt idx="749">
                  <c:v>2/12/2019</c:v>
                </c:pt>
                <c:pt idx="750">
                  <c:v>2/13/2019</c:v>
                </c:pt>
                <c:pt idx="751">
                  <c:v>2/14/2019</c:v>
                </c:pt>
                <c:pt idx="752">
                  <c:v>2/15/2019</c:v>
                </c:pt>
                <c:pt idx="753">
                  <c:v>2/18/2019</c:v>
                </c:pt>
                <c:pt idx="754">
                  <c:v>2/19/2019</c:v>
                </c:pt>
                <c:pt idx="755">
                  <c:v>2/20/2019</c:v>
                </c:pt>
                <c:pt idx="756">
                  <c:v>2/21/2019</c:v>
                </c:pt>
                <c:pt idx="757">
                  <c:v>2/22/2019</c:v>
                </c:pt>
                <c:pt idx="758">
                  <c:v>2/25/2019</c:v>
                </c:pt>
                <c:pt idx="759">
                  <c:v>2/26/2019</c:v>
                </c:pt>
                <c:pt idx="760">
                  <c:v>2/27/2019</c:v>
                </c:pt>
                <c:pt idx="761">
                  <c:v>2/28/2019</c:v>
                </c:pt>
                <c:pt idx="762">
                  <c:v>3/1/2019</c:v>
                </c:pt>
                <c:pt idx="763">
                  <c:v>3/4/2019</c:v>
                </c:pt>
                <c:pt idx="764">
                  <c:v>3/5/2019</c:v>
                </c:pt>
                <c:pt idx="765">
                  <c:v>3/6/2019</c:v>
                </c:pt>
                <c:pt idx="766">
                  <c:v>3/7/2019</c:v>
                </c:pt>
                <c:pt idx="767">
                  <c:v>3/8/2019</c:v>
                </c:pt>
                <c:pt idx="768">
                  <c:v>3/11/2019</c:v>
                </c:pt>
                <c:pt idx="769">
                  <c:v>3/12/2019</c:v>
                </c:pt>
                <c:pt idx="770">
                  <c:v>3/13/2019</c:v>
                </c:pt>
                <c:pt idx="771">
                  <c:v>3/14/2019</c:v>
                </c:pt>
                <c:pt idx="772">
                  <c:v>3/15/2019</c:v>
                </c:pt>
                <c:pt idx="773">
                  <c:v>3/18/2019</c:v>
                </c:pt>
                <c:pt idx="774">
                  <c:v>3/19/2019</c:v>
                </c:pt>
                <c:pt idx="775">
                  <c:v>3/20/2019</c:v>
                </c:pt>
                <c:pt idx="776">
                  <c:v>3/21/2019</c:v>
                </c:pt>
                <c:pt idx="777">
                  <c:v>3/22/2019</c:v>
                </c:pt>
                <c:pt idx="778">
                  <c:v>3/25/2019</c:v>
                </c:pt>
                <c:pt idx="779">
                  <c:v>3/26/2019</c:v>
                </c:pt>
                <c:pt idx="780">
                  <c:v>3/27/2019</c:v>
                </c:pt>
                <c:pt idx="781">
                  <c:v>3/28/2019</c:v>
                </c:pt>
                <c:pt idx="782">
                  <c:v>3/29/2019</c:v>
                </c:pt>
                <c:pt idx="783">
                  <c:v>4/1/2019</c:v>
                </c:pt>
                <c:pt idx="784">
                  <c:v>4/2/2019</c:v>
                </c:pt>
                <c:pt idx="785">
                  <c:v>4/3/2019</c:v>
                </c:pt>
                <c:pt idx="786">
                  <c:v>4/4/2019</c:v>
                </c:pt>
                <c:pt idx="787">
                  <c:v>4/5/2019</c:v>
                </c:pt>
                <c:pt idx="788">
                  <c:v>4/8/2019</c:v>
                </c:pt>
                <c:pt idx="789">
                  <c:v>4/9/2019</c:v>
                </c:pt>
                <c:pt idx="790">
                  <c:v>4/10/2019</c:v>
                </c:pt>
                <c:pt idx="791">
                  <c:v>4/11/2019</c:v>
                </c:pt>
                <c:pt idx="792">
                  <c:v>4/12/2019</c:v>
                </c:pt>
                <c:pt idx="793">
                  <c:v>4/15/2019</c:v>
                </c:pt>
                <c:pt idx="794">
                  <c:v>4/16/2019</c:v>
                </c:pt>
                <c:pt idx="795">
                  <c:v>4/17/2019</c:v>
                </c:pt>
                <c:pt idx="796">
                  <c:v>4/18/2019</c:v>
                </c:pt>
                <c:pt idx="797">
                  <c:v>4/19/2019</c:v>
                </c:pt>
                <c:pt idx="798">
                  <c:v>4/22/2019</c:v>
                </c:pt>
                <c:pt idx="799">
                  <c:v>4/23/2019</c:v>
                </c:pt>
                <c:pt idx="800">
                  <c:v>4/24/2019</c:v>
                </c:pt>
                <c:pt idx="801">
                  <c:v>4/25/2019</c:v>
                </c:pt>
                <c:pt idx="802">
                  <c:v>4/26/2019</c:v>
                </c:pt>
                <c:pt idx="803">
                  <c:v>4/29/2019</c:v>
                </c:pt>
                <c:pt idx="804">
                  <c:v>4/30/2019</c:v>
                </c:pt>
                <c:pt idx="805">
                  <c:v>5/1/2019</c:v>
                </c:pt>
                <c:pt idx="806">
                  <c:v>5/2/2019</c:v>
                </c:pt>
                <c:pt idx="807">
                  <c:v>5/3/2019</c:v>
                </c:pt>
                <c:pt idx="808">
                  <c:v>5/6/2019</c:v>
                </c:pt>
                <c:pt idx="809">
                  <c:v>5/7/2019</c:v>
                </c:pt>
                <c:pt idx="810">
                  <c:v>5/8/2019</c:v>
                </c:pt>
                <c:pt idx="811">
                  <c:v>5/9/2019</c:v>
                </c:pt>
                <c:pt idx="812">
                  <c:v>5/10/2019</c:v>
                </c:pt>
                <c:pt idx="813">
                  <c:v>5/13/2019</c:v>
                </c:pt>
                <c:pt idx="814">
                  <c:v>5/14/2019</c:v>
                </c:pt>
                <c:pt idx="815">
                  <c:v>5/15/2019</c:v>
                </c:pt>
                <c:pt idx="816">
                  <c:v>5/16/2019</c:v>
                </c:pt>
                <c:pt idx="817">
                  <c:v>5/17/2019</c:v>
                </c:pt>
                <c:pt idx="818">
                  <c:v>5/20/2019</c:v>
                </c:pt>
                <c:pt idx="819">
                  <c:v>5/21/2019</c:v>
                </c:pt>
                <c:pt idx="820">
                  <c:v>5/22/2019</c:v>
                </c:pt>
                <c:pt idx="821">
                  <c:v>5/23/2019</c:v>
                </c:pt>
                <c:pt idx="822">
                  <c:v>5/24/2019</c:v>
                </c:pt>
                <c:pt idx="823">
                  <c:v>5/27/2019</c:v>
                </c:pt>
                <c:pt idx="824">
                  <c:v>5/28/2019</c:v>
                </c:pt>
                <c:pt idx="825">
                  <c:v>5/29/2019</c:v>
                </c:pt>
                <c:pt idx="826">
                  <c:v>5/30/2019</c:v>
                </c:pt>
                <c:pt idx="827">
                  <c:v>5/31/2019</c:v>
                </c:pt>
                <c:pt idx="828">
                  <c:v>6/3/2019</c:v>
                </c:pt>
                <c:pt idx="829">
                  <c:v>6/4/2019</c:v>
                </c:pt>
                <c:pt idx="830">
                  <c:v>6/5/2019</c:v>
                </c:pt>
                <c:pt idx="831">
                  <c:v>6/6/2019</c:v>
                </c:pt>
                <c:pt idx="832">
                  <c:v>6/7/2019</c:v>
                </c:pt>
                <c:pt idx="833">
                  <c:v>6/10/2019</c:v>
                </c:pt>
                <c:pt idx="834">
                  <c:v>6/11/2019</c:v>
                </c:pt>
                <c:pt idx="835">
                  <c:v>6/12/2019</c:v>
                </c:pt>
                <c:pt idx="836">
                  <c:v>6/13/2019</c:v>
                </c:pt>
                <c:pt idx="837">
                  <c:v>6/14/2019</c:v>
                </c:pt>
                <c:pt idx="838">
                  <c:v>6/17/2019</c:v>
                </c:pt>
                <c:pt idx="839">
                  <c:v>6/18/2019</c:v>
                </c:pt>
                <c:pt idx="840">
                  <c:v>6/19/2019</c:v>
                </c:pt>
                <c:pt idx="841">
                  <c:v>6/20/2019</c:v>
                </c:pt>
                <c:pt idx="842">
                  <c:v>6/21/2019</c:v>
                </c:pt>
                <c:pt idx="843">
                  <c:v>6/24/2019</c:v>
                </c:pt>
                <c:pt idx="844">
                  <c:v>6/25/2019</c:v>
                </c:pt>
                <c:pt idx="845">
                  <c:v>6/26/2019</c:v>
                </c:pt>
                <c:pt idx="846">
                  <c:v>6/27/2019</c:v>
                </c:pt>
                <c:pt idx="847">
                  <c:v>6/28/2019</c:v>
                </c:pt>
                <c:pt idx="848">
                  <c:v>7/1/2019</c:v>
                </c:pt>
                <c:pt idx="849">
                  <c:v>7/2/2019</c:v>
                </c:pt>
                <c:pt idx="850">
                  <c:v>7/3/2019</c:v>
                </c:pt>
                <c:pt idx="851">
                  <c:v>7/4/2019</c:v>
                </c:pt>
                <c:pt idx="852">
                  <c:v>7/5/2019</c:v>
                </c:pt>
                <c:pt idx="853">
                  <c:v>7/8/2019</c:v>
                </c:pt>
                <c:pt idx="854">
                  <c:v>7/9/2019</c:v>
                </c:pt>
                <c:pt idx="855">
                  <c:v>7/10/2019</c:v>
                </c:pt>
                <c:pt idx="856">
                  <c:v>7/11/2019</c:v>
                </c:pt>
                <c:pt idx="857">
                  <c:v>7/12/2019</c:v>
                </c:pt>
                <c:pt idx="858">
                  <c:v>7/15/2019</c:v>
                </c:pt>
                <c:pt idx="859">
                  <c:v>7/16/2019</c:v>
                </c:pt>
                <c:pt idx="860">
                  <c:v>7/17/2019</c:v>
                </c:pt>
                <c:pt idx="861">
                  <c:v>7/18/2019</c:v>
                </c:pt>
                <c:pt idx="862">
                  <c:v>7/19/2019</c:v>
                </c:pt>
                <c:pt idx="863">
                  <c:v>7/22/2019</c:v>
                </c:pt>
                <c:pt idx="864">
                  <c:v>7/23/2019</c:v>
                </c:pt>
                <c:pt idx="865">
                  <c:v>7/24/2019</c:v>
                </c:pt>
                <c:pt idx="866">
                  <c:v>7/25/2019</c:v>
                </c:pt>
                <c:pt idx="867">
                  <c:v>7/26/2019</c:v>
                </c:pt>
                <c:pt idx="868">
                  <c:v>7/29/2019</c:v>
                </c:pt>
                <c:pt idx="869">
                  <c:v>7/30/2019</c:v>
                </c:pt>
                <c:pt idx="870">
                  <c:v>7/31/2019</c:v>
                </c:pt>
                <c:pt idx="871">
                  <c:v>8/1/2019</c:v>
                </c:pt>
                <c:pt idx="872">
                  <c:v>8/2/2019</c:v>
                </c:pt>
                <c:pt idx="873">
                  <c:v>8/5/2019</c:v>
                </c:pt>
                <c:pt idx="874">
                  <c:v>8/6/2019</c:v>
                </c:pt>
                <c:pt idx="875">
                  <c:v>8/7/2019</c:v>
                </c:pt>
                <c:pt idx="876">
                  <c:v>8/8/2019</c:v>
                </c:pt>
                <c:pt idx="877">
                  <c:v>8/9/2019</c:v>
                </c:pt>
                <c:pt idx="878">
                  <c:v>8/12/2019</c:v>
                </c:pt>
                <c:pt idx="879">
                  <c:v>8/13/2019</c:v>
                </c:pt>
                <c:pt idx="880">
                  <c:v>8/14/2019</c:v>
                </c:pt>
                <c:pt idx="881">
                  <c:v>8/15/2019</c:v>
                </c:pt>
                <c:pt idx="882">
                  <c:v>8/16/2019</c:v>
                </c:pt>
                <c:pt idx="883">
                  <c:v>8/19/2019</c:v>
                </c:pt>
                <c:pt idx="884">
                  <c:v>8/20/2019</c:v>
                </c:pt>
                <c:pt idx="885">
                  <c:v>8/21/2019</c:v>
                </c:pt>
                <c:pt idx="886">
                  <c:v>8/22/2019</c:v>
                </c:pt>
                <c:pt idx="887">
                  <c:v>8/23/2019</c:v>
                </c:pt>
                <c:pt idx="888">
                  <c:v>8/26/2019</c:v>
                </c:pt>
                <c:pt idx="889">
                  <c:v>8/27/2019</c:v>
                </c:pt>
                <c:pt idx="890">
                  <c:v>8/28/2019</c:v>
                </c:pt>
                <c:pt idx="891">
                  <c:v>8/29/2019</c:v>
                </c:pt>
                <c:pt idx="892">
                  <c:v>8/30/2019</c:v>
                </c:pt>
                <c:pt idx="893">
                  <c:v>9/2/2019</c:v>
                </c:pt>
                <c:pt idx="894">
                  <c:v>9/3/2019</c:v>
                </c:pt>
                <c:pt idx="895">
                  <c:v>9/4/2019</c:v>
                </c:pt>
                <c:pt idx="896">
                  <c:v>9/5/2019</c:v>
                </c:pt>
                <c:pt idx="897">
                  <c:v>9/6/2019</c:v>
                </c:pt>
                <c:pt idx="898">
                  <c:v>9/9/2019</c:v>
                </c:pt>
                <c:pt idx="899">
                  <c:v>9/10/2019</c:v>
                </c:pt>
                <c:pt idx="900">
                  <c:v>9/11/2019</c:v>
                </c:pt>
                <c:pt idx="901">
                  <c:v>9/12/2019</c:v>
                </c:pt>
                <c:pt idx="902">
                  <c:v>9/13/2019</c:v>
                </c:pt>
                <c:pt idx="903">
                  <c:v>9/16/2019</c:v>
                </c:pt>
                <c:pt idx="904">
                  <c:v>9/17/2019</c:v>
                </c:pt>
                <c:pt idx="905">
                  <c:v>9/18/2019</c:v>
                </c:pt>
                <c:pt idx="906">
                  <c:v>9/19/2019</c:v>
                </c:pt>
                <c:pt idx="907">
                  <c:v>9/20/2019</c:v>
                </c:pt>
                <c:pt idx="908">
                  <c:v>9/23/2019</c:v>
                </c:pt>
                <c:pt idx="909">
                  <c:v>9/24/2019</c:v>
                </c:pt>
                <c:pt idx="910">
                  <c:v>9/25/2019</c:v>
                </c:pt>
                <c:pt idx="911">
                  <c:v>9/26/2019</c:v>
                </c:pt>
                <c:pt idx="912">
                  <c:v>9/27/2019</c:v>
                </c:pt>
                <c:pt idx="913">
                  <c:v>9/30/2019</c:v>
                </c:pt>
                <c:pt idx="914">
                  <c:v>10/1/2019</c:v>
                </c:pt>
                <c:pt idx="915">
                  <c:v>10/2/2019</c:v>
                </c:pt>
                <c:pt idx="916">
                  <c:v>10/3/2019</c:v>
                </c:pt>
                <c:pt idx="917">
                  <c:v>10/4/2019</c:v>
                </c:pt>
                <c:pt idx="918">
                  <c:v>10/7/2019</c:v>
                </c:pt>
                <c:pt idx="919">
                  <c:v>10/8/2019</c:v>
                </c:pt>
                <c:pt idx="920">
                  <c:v>10/9/2019</c:v>
                </c:pt>
                <c:pt idx="921">
                  <c:v>10/10/2019</c:v>
                </c:pt>
                <c:pt idx="922">
                  <c:v>10/11/2019</c:v>
                </c:pt>
                <c:pt idx="923">
                  <c:v>10/14/2019</c:v>
                </c:pt>
                <c:pt idx="924">
                  <c:v>10/15/2019</c:v>
                </c:pt>
                <c:pt idx="925">
                  <c:v>10/16/2019</c:v>
                </c:pt>
                <c:pt idx="926">
                  <c:v>10/17/2019</c:v>
                </c:pt>
                <c:pt idx="927">
                  <c:v>10/18/2019</c:v>
                </c:pt>
                <c:pt idx="928">
                  <c:v>10/21/2019</c:v>
                </c:pt>
                <c:pt idx="929">
                  <c:v>10/22/2019</c:v>
                </c:pt>
                <c:pt idx="930">
                  <c:v>10/23/2019</c:v>
                </c:pt>
                <c:pt idx="931">
                  <c:v>10/24/2019</c:v>
                </c:pt>
                <c:pt idx="932">
                  <c:v>10/25/2019</c:v>
                </c:pt>
                <c:pt idx="933">
                  <c:v>10/28/2019</c:v>
                </c:pt>
                <c:pt idx="934">
                  <c:v>10/29/2019</c:v>
                </c:pt>
                <c:pt idx="935">
                  <c:v>10/30/2019</c:v>
                </c:pt>
                <c:pt idx="936">
                  <c:v>10/31/2019</c:v>
                </c:pt>
                <c:pt idx="937">
                  <c:v>11/1/2019</c:v>
                </c:pt>
                <c:pt idx="938">
                  <c:v>11/4/2019</c:v>
                </c:pt>
                <c:pt idx="939">
                  <c:v>11/5/2019</c:v>
                </c:pt>
                <c:pt idx="940">
                  <c:v>11/6/2019</c:v>
                </c:pt>
                <c:pt idx="941">
                  <c:v>11/7/2019</c:v>
                </c:pt>
                <c:pt idx="942">
                  <c:v>11/8/2019</c:v>
                </c:pt>
                <c:pt idx="943">
                  <c:v>11/11/2019</c:v>
                </c:pt>
                <c:pt idx="944">
                  <c:v>11/12/2019</c:v>
                </c:pt>
                <c:pt idx="945">
                  <c:v>11/13/2019</c:v>
                </c:pt>
                <c:pt idx="946">
                  <c:v>11/14/2019</c:v>
                </c:pt>
                <c:pt idx="947">
                  <c:v>11/15/2019</c:v>
                </c:pt>
                <c:pt idx="948">
                  <c:v>11/18/2019</c:v>
                </c:pt>
                <c:pt idx="949">
                  <c:v>11/19/2019</c:v>
                </c:pt>
                <c:pt idx="950">
                  <c:v>11/20/2019</c:v>
                </c:pt>
                <c:pt idx="951">
                  <c:v>11/21/2019</c:v>
                </c:pt>
                <c:pt idx="952">
                  <c:v>11/22/2019</c:v>
                </c:pt>
                <c:pt idx="953">
                  <c:v>11/25/2019</c:v>
                </c:pt>
                <c:pt idx="954">
                  <c:v>11/26/2019</c:v>
                </c:pt>
                <c:pt idx="955">
                  <c:v>11/27/2019</c:v>
                </c:pt>
                <c:pt idx="956">
                  <c:v>11/28/2019</c:v>
                </c:pt>
                <c:pt idx="957">
                  <c:v>11/29/2019</c:v>
                </c:pt>
                <c:pt idx="958">
                  <c:v>12/2/2019</c:v>
                </c:pt>
                <c:pt idx="959">
                  <c:v>12/3/2019</c:v>
                </c:pt>
                <c:pt idx="960">
                  <c:v>12/4/2019</c:v>
                </c:pt>
                <c:pt idx="961">
                  <c:v>12/5/2019</c:v>
                </c:pt>
                <c:pt idx="962">
                  <c:v>12/6/2019</c:v>
                </c:pt>
                <c:pt idx="963">
                  <c:v>12/9/2019</c:v>
                </c:pt>
                <c:pt idx="964">
                  <c:v>12/10/2019</c:v>
                </c:pt>
                <c:pt idx="965">
                  <c:v>12/11/2019</c:v>
                </c:pt>
                <c:pt idx="966">
                  <c:v>12/12/2019</c:v>
                </c:pt>
                <c:pt idx="967">
                  <c:v>12/13/2019</c:v>
                </c:pt>
                <c:pt idx="968">
                  <c:v>12/16/2019</c:v>
                </c:pt>
                <c:pt idx="969">
                  <c:v>12/17/2019</c:v>
                </c:pt>
                <c:pt idx="970">
                  <c:v>12/18/2019</c:v>
                </c:pt>
                <c:pt idx="971">
                  <c:v>12/19/2019</c:v>
                </c:pt>
                <c:pt idx="972">
                  <c:v>12/20/2019</c:v>
                </c:pt>
                <c:pt idx="973">
                  <c:v>12/23/2019</c:v>
                </c:pt>
                <c:pt idx="974">
                  <c:v>12/24/2019</c:v>
                </c:pt>
                <c:pt idx="975">
                  <c:v>12/25/2019</c:v>
                </c:pt>
                <c:pt idx="976">
                  <c:v>12/26/2019</c:v>
                </c:pt>
                <c:pt idx="977">
                  <c:v>12/27/2019</c:v>
                </c:pt>
                <c:pt idx="978">
                  <c:v>12/30/2019</c:v>
                </c:pt>
                <c:pt idx="979">
                  <c:v>12/31/2019</c:v>
                </c:pt>
                <c:pt idx="980">
                  <c:v>1/1/2020</c:v>
                </c:pt>
                <c:pt idx="981">
                  <c:v>1/2/2020</c:v>
                </c:pt>
                <c:pt idx="982">
                  <c:v>1/3/2020</c:v>
                </c:pt>
                <c:pt idx="983">
                  <c:v>1/6/2020</c:v>
                </c:pt>
                <c:pt idx="984">
                  <c:v>1/7/2020</c:v>
                </c:pt>
                <c:pt idx="985">
                  <c:v>1/8/2020</c:v>
                </c:pt>
                <c:pt idx="986">
                  <c:v>1/9/2020</c:v>
                </c:pt>
                <c:pt idx="987">
                  <c:v>1/10/2020</c:v>
                </c:pt>
                <c:pt idx="988">
                  <c:v>1/13/2020</c:v>
                </c:pt>
                <c:pt idx="989">
                  <c:v>1/14/2020</c:v>
                </c:pt>
                <c:pt idx="990">
                  <c:v>1/15/2020</c:v>
                </c:pt>
                <c:pt idx="991">
                  <c:v>1/16/2020</c:v>
                </c:pt>
                <c:pt idx="992">
                  <c:v>1/17/2020</c:v>
                </c:pt>
                <c:pt idx="993">
                  <c:v>1/20/2020</c:v>
                </c:pt>
                <c:pt idx="994">
                  <c:v>1/21/2020</c:v>
                </c:pt>
                <c:pt idx="995">
                  <c:v>1/22/2020</c:v>
                </c:pt>
                <c:pt idx="996">
                  <c:v>1/23/2020</c:v>
                </c:pt>
                <c:pt idx="997">
                  <c:v>1/24/2020</c:v>
                </c:pt>
                <c:pt idx="998">
                  <c:v>1/27/2020</c:v>
                </c:pt>
                <c:pt idx="999">
                  <c:v>1/28/2020</c:v>
                </c:pt>
                <c:pt idx="1000">
                  <c:v>1/29/2020</c:v>
                </c:pt>
                <c:pt idx="1001">
                  <c:v>1/30/2020</c:v>
                </c:pt>
                <c:pt idx="1002">
                  <c:v>1/31/2020</c:v>
                </c:pt>
                <c:pt idx="1003">
                  <c:v>2/3/2020</c:v>
                </c:pt>
                <c:pt idx="1004">
                  <c:v>2/4/2020</c:v>
                </c:pt>
                <c:pt idx="1005">
                  <c:v>2/5/2020</c:v>
                </c:pt>
                <c:pt idx="1006">
                  <c:v>2/6/2020</c:v>
                </c:pt>
                <c:pt idx="1007">
                  <c:v>2/7/2020</c:v>
                </c:pt>
                <c:pt idx="1008">
                  <c:v>2/10/2020</c:v>
                </c:pt>
                <c:pt idx="1009">
                  <c:v>2/11/2020</c:v>
                </c:pt>
                <c:pt idx="1010">
                  <c:v>2/12/2020</c:v>
                </c:pt>
                <c:pt idx="1011">
                  <c:v>2/13/2020</c:v>
                </c:pt>
                <c:pt idx="1012">
                  <c:v>2/14/2020</c:v>
                </c:pt>
                <c:pt idx="1013">
                  <c:v>2/17/2020</c:v>
                </c:pt>
                <c:pt idx="1014">
                  <c:v>2/18/2020</c:v>
                </c:pt>
                <c:pt idx="1015">
                  <c:v>2/19/2020</c:v>
                </c:pt>
                <c:pt idx="1016">
                  <c:v>2/20/2020</c:v>
                </c:pt>
                <c:pt idx="1017">
                  <c:v>2/21/2020</c:v>
                </c:pt>
                <c:pt idx="1018">
                  <c:v>2/24/2020</c:v>
                </c:pt>
                <c:pt idx="1019">
                  <c:v>2/25/2020</c:v>
                </c:pt>
                <c:pt idx="1020">
                  <c:v>2/26/2020</c:v>
                </c:pt>
                <c:pt idx="1021">
                  <c:v>2/27/2020</c:v>
                </c:pt>
                <c:pt idx="1022">
                  <c:v>2/28/2020</c:v>
                </c:pt>
                <c:pt idx="1023">
                  <c:v>3/2/2020</c:v>
                </c:pt>
                <c:pt idx="1024">
                  <c:v>3/3/2020</c:v>
                </c:pt>
                <c:pt idx="1025">
                  <c:v>3/4/2020</c:v>
                </c:pt>
                <c:pt idx="1026">
                  <c:v>3/5/2020</c:v>
                </c:pt>
                <c:pt idx="1027">
                  <c:v>3/6/2020</c:v>
                </c:pt>
                <c:pt idx="1028">
                  <c:v>3/9/2020</c:v>
                </c:pt>
                <c:pt idx="1029">
                  <c:v>3/10/2020</c:v>
                </c:pt>
                <c:pt idx="1030">
                  <c:v>3/11/2020</c:v>
                </c:pt>
                <c:pt idx="1031">
                  <c:v>3/12/2020</c:v>
                </c:pt>
                <c:pt idx="1032">
                  <c:v>3/13/2020</c:v>
                </c:pt>
                <c:pt idx="1033">
                  <c:v>3/16/2020</c:v>
                </c:pt>
                <c:pt idx="1034">
                  <c:v>3/17/2020</c:v>
                </c:pt>
                <c:pt idx="1035">
                  <c:v>3/18/2020</c:v>
                </c:pt>
                <c:pt idx="1036">
                  <c:v>3/19/2020</c:v>
                </c:pt>
                <c:pt idx="1037">
                  <c:v>3/20/2020</c:v>
                </c:pt>
                <c:pt idx="1038">
                  <c:v>3/23/2020</c:v>
                </c:pt>
                <c:pt idx="1039">
                  <c:v>3/24/2020</c:v>
                </c:pt>
                <c:pt idx="1040">
                  <c:v>3/25/2020</c:v>
                </c:pt>
                <c:pt idx="1041">
                  <c:v>3/26/2020</c:v>
                </c:pt>
                <c:pt idx="1042">
                  <c:v>3/27/2020</c:v>
                </c:pt>
                <c:pt idx="1043">
                  <c:v>3/30/2020</c:v>
                </c:pt>
                <c:pt idx="1044">
                  <c:v>3/31/2020</c:v>
                </c:pt>
                <c:pt idx="1045">
                  <c:v>4/1/2020</c:v>
                </c:pt>
                <c:pt idx="1046">
                  <c:v>4/2/2020</c:v>
                </c:pt>
                <c:pt idx="1047">
                  <c:v>4/3/2020</c:v>
                </c:pt>
                <c:pt idx="1048">
                  <c:v>4/6/2020</c:v>
                </c:pt>
                <c:pt idx="1049">
                  <c:v>4/7/2020</c:v>
                </c:pt>
                <c:pt idx="1050">
                  <c:v>4/8/2020</c:v>
                </c:pt>
                <c:pt idx="1051">
                  <c:v>4/9/2020</c:v>
                </c:pt>
                <c:pt idx="1052">
                  <c:v>4/10/2020</c:v>
                </c:pt>
                <c:pt idx="1053">
                  <c:v>4/13/2020</c:v>
                </c:pt>
                <c:pt idx="1054">
                  <c:v>4/14/2020</c:v>
                </c:pt>
                <c:pt idx="1055">
                  <c:v>4/15/2020</c:v>
                </c:pt>
                <c:pt idx="1056">
                  <c:v>4/16/2020</c:v>
                </c:pt>
                <c:pt idx="1057">
                  <c:v>4/17/2020</c:v>
                </c:pt>
                <c:pt idx="1058">
                  <c:v>4/20/2020</c:v>
                </c:pt>
                <c:pt idx="1059">
                  <c:v>4/21/2020</c:v>
                </c:pt>
                <c:pt idx="1060">
                  <c:v>4/22/2020</c:v>
                </c:pt>
                <c:pt idx="1061">
                  <c:v>4/23/2020</c:v>
                </c:pt>
                <c:pt idx="1062">
                  <c:v>4/24/2020</c:v>
                </c:pt>
                <c:pt idx="1063">
                  <c:v>4/27/2020</c:v>
                </c:pt>
                <c:pt idx="1064">
                  <c:v>4/28/2020</c:v>
                </c:pt>
                <c:pt idx="1065">
                  <c:v>4/29/2020</c:v>
                </c:pt>
                <c:pt idx="1066">
                  <c:v>4/30/2020</c:v>
                </c:pt>
                <c:pt idx="1067">
                  <c:v>5/1/2020</c:v>
                </c:pt>
                <c:pt idx="1068">
                  <c:v>5/4/2020</c:v>
                </c:pt>
                <c:pt idx="1069">
                  <c:v>5/5/2020</c:v>
                </c:pt>
                <c:pt idx="1070">
                  <c:v>5/6/2020</c:v>
                </c:pt>
                <c:pt idx="1071">
                  <c:v>5/7/2020</c:v>
                </c:pt>
                <c:pt idx="1072">
                  <c:v>5/8/2020</c:v>
                </c:pt>
                <c:pt idx="1073">
                  <c:v>5/11/2020</c:v>
                </c:pt>
                <c:pt idx="1074">
                  <c:v>5/12/2020</c:v>
                </c:pt>
                <c:pt idx="1075">
                  <c:v>5/13/2020</c:v>
                </c:pt>
                <c:pt idx="1076">
                  <c:v>5/14/2020</c:v>
                </c:pt>
                <c:pt idx="1077">
                  <c:v>5/15/2020</c:v>
                </c:pt>
                <c:pt idx="1078">
                  <c:v>5/18/2020</c:v>
                </c:pt>
                <c:pt idx="1079">
                  <c:v>5/19/2020</c:v>
                </c:pt>
                <c:pt idx="1080">
                  <c:v>5/20/2020</c:v>
                </c:pt>
                <c:pt idx="1081">
                  <c:v>5/21/2020</c:v>
                </c:pt>
                <c:pt idx="1082">
                  <c:v>5/22/2020</c:v>
                </c:pt>
                <c:pt idx="1083">
                  <c:v>5/25/2020</c:v>
                </c:pt>
                <c:pt idx="1084">
                  <c:v>5/26/2020</c:v>
                </c:pt>
                <c:pt idx="1085">
                  <c:v>5/27/2020</c:v>
                </c:pt>
                <c:pt idx="1086">
                  <c:v>5/28/2020</c:v>
                </c:pt>
                <c:pt idx="1087">
                  <c:v>5/29/2020</c:v>
                </c:pt>
                <c:pt idx="1088">
                  <c:v>6/1/2020</c:v>
                </c:pt>
                <c:pt idx="1089">
                  <c:v>6/2/2020</c:v>
                </c:pt>
                <c:pt idx="1090">
                  <c:v>6/3/2020</c:v>
                </c:pt>
                <c:pt idx="1091">
                  <c:v>6/4/2020</c:v>
                </c:pt>
                <c:pt idx="1092">
                  <c:v>6/5/2020</c:v>
                </c:pt>
                <c:pt idx="1093">
                  <c:v>6/8/2020</c:v>
                </c:pt>
                <c:pt idx="1094">
                  <c:v>6/9/2020</c:v>
                </c:pt>
                <c:pt idx="1095">
                  <c:v>6/10/2020</c:v>
                </c:pt>
                <c:pt idx="1096">
                  <c:v>6/11/2020</c:v>
                </c:pt>
                <c:pt idx="1097">
                  <c:v>6/12/2020</c:v>
                </c:pt>
                <c:pt idx="1098">
                  <c:v>6/15/2020</c:v>
                </c:pt>
                <c:pt idx="1099">
                  <c:v>6/16/2020</c:v>
                </c:pt>
                <c:pt idx="1100">
                  <c:v>6/17/2020</c:v>
                </c:pt>
                <c:pt idx="1101">
                  <c:v>6/18/2020</c:v>
                </c:pt>
                <c:pt idx="1102">
                  <c:v>6/19/2020</c:v>
                </c:pt>
                <c:pt idx="1103">
                  <c:v>6/22/2020</c:v>
                </c:pt>
                <c:pt idx="1104">
                  <c:v>6/23/2020</c:v>
                </c:pt>
                <c:pt idx="1105">
                  <c:v>6/24/2020</c:v>
                </c:pt>
                <c:pt idx="1106">
                  <c:v>6/25/2020</c:v>
                </c:pt>
                <c:pt idx="1107">
                  <c:v>6/26/2020</c:v>
                </c:pt>
                <c:pt idx="1108">
                  <c:v>6/29/2020</c:v>
                </c:pt>
                <c:pt idx="1109">
                  <c:v>6/30/2020</c:v>
                </c:pt>
                <c:pt idx="1110">
                  <c:v>7/1/2020</c:v>
                </c:pt>
                <c:pt idx="1111">
                  <c:v>7/2/2020</c:v>
                </c:pt>
                <c:pt idx="1112">
                  <c:v>7/3/2020</c:v>
                </c:pt>
                <c:pt idx="1113">
                  <c:v>7/6/2020</c:v>
                </c:pt>
                <c:pt idx="1114">
                  <c:v>7/7/2020</c:v>
                </c:pt>
                <c:pt idx="1115">
                  <c:v>7/8/2020</c:v>
                </c:pt>
                <c:pt idx="1116">
                  <c:v>7/9/2020</c:v>
                </c:pt>
                <c:pt idx="1117">
                  <c:v>7/10/2020</c:v>
                </c:pt>
                <c:pt idx="1118">
                  <c:v>7/13/2020</c:v>
                </c:pt>
                <c:pt idx="1119">
                  <c:v>7/14/2020</c:v>
                </c:pt>
                <c:pt idx="1120">
                  <c:v>7/15/2020</c:v>
                </c:pt>
                <c:pt idx="1121">
                  <c:v>7/16/2020</c:v>
                </c:pt>
                <c:pt idx="1122">
                  <c:v>7/17/2020</c:v>
                </c:pt>
                <c:pt idx="1123">
                  <c:v>7/20/2020</c:v>
                </c:pt>
                <c:pt idx="1124">
                  <c:v>7/21/2020</c:v>
                </c:pt>
                <c:pt idx="1125">
                  <c:v>7/22/2020</c:v>
                </c:pt>
                <c:pt idx="1126">
                  <c:v>7/23/2020</c:v>
                </c:pt>
                <c:pt idx="1127">
                  <c:v>7/24/2020</c:v>
                </c:pt>
                <c:pt idx="1128">
                  <c:v>7/27/2020</c:v>
                </c:pt>
                <c:pt idx="1129">
                  <c:v>7/28/2020</c:v>
                </c:pt>
                <c:pt idx="1130">
                  <c:v>7/29/2020</c:v>
                </c:pt>
                <c:pt idx="1131">
                  <c:v>7/30/2020</c:v>
                </c:pt>
                <c:pt idx="1132">
                  <c:v>7/31/2020</c:v>
                </c:pt>
                <c:pt idx="1133">
                  <c:v>8/3/2020</c:v>
                </c:pt>
                <c:pt idx="1134">
                  <c:v>8/4/2020</c:v>
                </c:pt>
                <c:pt idx="1135">
                  <c:v>8/5/2020</c:v>
                </c:pt>
                <c:pt idx="1136">
                  <c:v>8/6/2020</c:v>
                </c:pt>
                <c:pt idx="1137">
                  <c:v>8/7/2020</c:v>
                </c:pt>
                <c:pt idx="1138">
                  <c:v>8/10/2020</c:v>
                </c:pt>
                <c:pt idx="1139">
                  <c:v>8/11/2020</c:v>
                </c:pt>
                <c:pt idx="1140">
                  <c:v>8/12/2020</c:v>
                </c:pt>
                <c:pt idx="1141">
                  <c:v>8/13/2020</c:v>
                </c:pt>
                <c:pt idx="1142">
                  <c:v>8/14/2020</c:v>
                </c:pt>
                <c:pt idx="1143">
                  <c:v>8/17/2020</c:v>
                </c:pt>
                <c:pt idx="1144">
                  <c:v>8/18/2020</c:v>
                </c:pt>
                <c:pt idx="1145">
                  <c:v>8/19/2020</c:v>
                </c:pt>
                <c:pt idx="1146">
                  <c:v>8/20/2020</c:v>
                </c:pt>
                <c:pt idx="1147">
                  <c:v>8/21/2020</c:v>
                </c:pt>
                <c:pt idx="1148">
                  <c:v>8/24/2020</c:v>
                </c:pt>
                <c:pt idx="1149">
                  <c:v>8/25/2020</c:v>
                </c:pt>
                <c:pt idx="1150">
                  <c:v>8/26/2020</c:v>
                </c:pt>
                <c:pt idx="1151">
                  <c:v>8/27/2020</c:v>
                </c:pt>
                <c:pt idx="1152">
                  <c:v>8/28/2020</c:v>
                </c:pt>
                <c:pt idx="1153">
                  <c:v>8/31/2020</c:v>
                </c:pt>
                <c:pt idx="1154">
                  <c:v>9/1/2020</c:v>
                </c:pt>
                <c:pt idx="1155">
                  <c:v>9/2/2020</c:v>
                </c:pt>
                <c:pt idx="1156">
                  <c:v>9/3/2020</c:v>
                </c:pt>
                <c:pt idx="1157">
                  <c:v>9/4/2020</c:v>
                </c:pt>
                <c:pt idx="1158">
                  <c:v>9/7/2020</c:v>
                </c:pt>
                <c:pt idx="1159">
                  <c:v>9/8/2020</c:v>
                </c:pt>
                <c:pt idx="1160">
                  <c:v>9/9/2020</c:v>
                </c:pt>
                <c:pt idx="1161">
                  <c:v>9/10/2020</c:v>
                </c:pt>
                <c:pt idx="1162">
                  <c:v>9/11/2020</c:v>
                </c:pt>
                <c:pt idx="1163">
                  <c:v>9/14/2020</c:v>
                </c:pt>
                <c:pt idx="1164">
                  <c:v>9/15/2020</c:v>
                </c:pt>
                <c:pt idx="1165">
                  <c:v>9/16/2020</c:v>
                </c:pt>
                <c:pt idx="1166">
                  <c:v>9/17/2020</c:v>
                </c:pt>
                <c:pt idx="1167">
                  <c:v>9/18/2020</c:v>
                </c:pt>
                <c:pt idx="1168">
                  <c:v>9/21/2020</c:v>
                </c:pt>
                <c:pt idx="1169">
                  <c:v>9/22/2020</c:v>
                </c:pt>
                <c:pt idx="1170">
                  <c:v>9/23/2020</c:v>
                </c:pt>
                <c:pt idx="1171">
                  <c:v>9/24/2020</c:v>
                </c:pt>
                <c:pt idx="1172">
                  <c:v>9/25/2020</c:v>
                </c:pt>
                <c:pt idx="1173">
                  <c:v>9/28/2020</c:v>
                </c:pt>
                <c:pt idx="1174">
                  <c:v>9/29/2020</c:v>
                </c:pt>
                <c:pt idx="1175">
                  <c:v>9/30/2020</c:v>
                </c:pt>
                <c:pt idx="1176">
                  <c:v>10/1/2020</c:v>
                </c:pt>
                <c:pt idx="1177">
                  <c:v>10/2/2020</c:v>
                </c:pt>
                <c:pt idx="1178">
                  <c:v>10/5/2020</c:v>
                </c:pt>
                <c:pt idx="1179">
                  <c:v>10/6/2020</c:v>
                </c:pt>
                <c:pt idx="1180">
                  <c:v>10/7/2020</c:v>
                </c:pt>
                <c:pt idx="1181">
                  <c:v>10/8/2020</c:v>
                </c:pt>
                <c:pt idx="1182">
                  <c:v>10/9/2020</c:v>
                </c:pt>
                <c:pt idx="1183">
                  <c:v>10/12/2020</c:v>
                </c:pt>
                <c:pt idx="1184">
                  <c:v>10/13/2020</c:v>
                </c:pt>
                <c:pt idx="1185">
                  <c:v>10/14/2020</c:v>
                </c:pt>
                <c:pt idx="1186">
                  <c:v>10/15/2020</c:v>
                </c:pt>
                <c:pt idx="1187">
                  <c:v>10/16/2020</c:v>
                </c:pt>
                <c:pt idx="1188">
                  <c:v>10/19/2020</c:v>
                </c:pt>
                <c:pt idx="1189">
                  <c:v>10/20/2020</c:v>
                </c:pt>
                <c:pt idx="1190">
                  <c:v>10/21/2020</c:v>
                </c:pt>
                <c:pt idx="1191">
                  <c:v>10/22/2020</c:v>
                </c:pt>
                <c:pt idx="1192">
                  <c:v>10/23/2020</c:v>
                </c:pt>
                <c:pt idx="1193">
                  <c:v>10/26/2020</c:v>
                </c:pt>
                <c:pt idx="1194">
                  <c:v>10/27/2020</c:v>
                </c:pt>
                <c:pt idx="1195">
                  <c:v>10/28/2020</c:v>
                </c:pt>
                <c:pt idx="1196">
                  <c:v>10/29/2020</c:v>
                </c:pt>
                <c:pt idx="1197">
                  <c:v>10/30/2020</c:v>
                </c:pt>
                <c:pt idx="1198">
                  <c:v>11/2/2020</c:v>
                </c:pt>
                <c:pt idx="1199">
                  <c:v>11/3/2020</c:v>
                </c:pt>
                <c:pt idx="1200">
                  <c:v>11/4/2020</c:v>
                </c:pt>
                <c:pt idx="1201">
                  <c:v>11/5/2020</c:v>
                </c:pt>
                <c:pt idx="1202">
                  <c:v>11/6/2020</c:v>
                </c:pt>
                <c:pt idx="1203">
                  <c:v>11/9/2020</c:v>
                </c:pt>
                <c:pt idx="1204">
                  <c:v>11/10/2020</c:v>
                </c:pt>
                <c:pt idx="1205">
                  <c:v>11/11/2020</c:v>
                </c:pt>
                <c:pt idx="1206">
                  <c:v>11/12/2020</c:v>
                </c:pt>
                <c:pt idx="1207">
                  <c:v>11/13/2020</c:v>
                </c:pt>
                <c:pt idx="1208">
                  <c:v>11/16/2020</c:v>
                </c:pt>
                <c:pt idx="1209">
                  <c:v>11/17/2020</c:v>
                </c:pt>
                <c:pt idx="1210">
                  <c:v>11/18/2020</c:v>
                </c:pt>
                <c:pt idx="1211">
                  <c:v>11/19/2020</c:v>
                </c:pt>
                <c:pt idx="1212">
                  <c:v>11/20/2020</c:v>
                </c:pt>
                <c:pt idx="1213">
                  <c:v>11/23/2020</c:v>
                </c:pt>
                <c:pt idx="1214">
                  <c:v>11/24/2020</c:v>
                </c:pt>
                <c:pt idx="1215">
                  <c:v>11/25/2020</c:v>
                </c:pt>
                <c:pt idx="1216">
                  <c:v>11/26/2020</c:v>
                </c:pt>
                <c:pt idx="1217">
                  <c:v>11/27/2020</c:v>
                </c:pt>
                <c:pt idx="1218">
                  <c:v>11/30/2020</c:v>
                </c:pt>
                <c:pt idx="1219">
                  <c:v>12/1/2020</c:v>
                </c:pt>
                <c:pt idx="1220">
                  <c:v>12/2/2020</c:v>
                </c:pt>
                <c:pt idx="1221">
                  <c:v>12/3/2020</c:v>
                </c:pt>
                <c:pt idx="1222">
                  <c:v>12/4/2020</c:v>
                </c:pt>
                <c:pt idx="1223">
                  <c:v>12/7/2020</c:v>
                </c:pt>
                <c:pt idx="1224">
                  <c:v>12/8/2020</c:v>
                </c:pt>
                <c:pt idx="1225">
                  <c:v>12/9/2020</c:v>
                </c:pt>
                <c:pt idx="1226">
                  <c:v>12/10/2020</c:v>
                </c:pt>
                <c:pt idx="1227">
                  <c:v>12/11/2020</c:v>
                </c:pt>
                <c:pt idx="1228">
                  <c:v>12/14/2020</c:v>
                </c:pt>
                <c:pt idx="1229">
                  <c:v>12/15/2020</c:v>
                </c:pt>
                <c:pt idx="1230">
                  <c:v>12/16/2020</c:v>
                </c:pt>
                <c:pt idx="1231">
                  <c:v>12/17/2020</c:v>
                </c:pt>
                <c:pt idx="1232">
                  <c:v>12/18/2020</c:v>
                </c:pt>
                <c:pt idx="1233">
                  <c:v>12/21/2020</c:v>
                </c:pt>
                <c:pt idx="1234">
                  <c:v>12/22/2020</c:v>
                </c:pt>
                <c:pt idx="1235">
                  <c:v>12/23/2020</c:v>
                </c:pt>
                <c:pt idx="1236">
                  <c:v>12/24/2020</c:v>
                </c:pt>
                <c:pt idx="1237">
                  <c:v>12/25/2020</c:v>
                </c:pt>
                <c:pt idx="1238">
                  <c:v>12/28/2020</c:v>
                </c:pt>
                <c:pt idx="1239">
                  <c:v>12/29/2020</c:v>
                </c:pt>
                <c:pt idx="1240">
                  <c:v>12/30/2020</c:v>
                </c:pt>
                <c:pt idx="1241">
                  <c:v>12/31/2020</c:v>
                </c:pt>
                <c:pt idx="1242">
                  <c:v>1/1/2021</c:v>
                </c:pt>
                <c:pt idx="1243">
                  <c:v>1/4/2021</c:v>
                </c:pt>
                <c:pt idx="1244">
                  <c:v>1/5/2021</c:v>
                </c:pt>
                <c:pt idx="1245">
                  <c:v>1/6/2021</c:v>
                </c:pt>
                <c:pt idx="1246">
                  <c:v>1/7/2021</c:v>
                </c:pt>
                <c:pt idx="1247">
                  <c:v>1/8/2021</c:v>
                </c:pt>
                <c:pt idx="1248">
                  <c:v>1/11/2021</c:v>
                </c:pt>
                <c:pt idx="1249">
                  <c:v>1/12/2021</c:v>
                </c:pt>
                <c:pt idx="1250">
                  <c:v>1/13/2021</c:v>
                </c:pt>
                <c:pt idx="1251">
                  <c:v>1/14/2021</c:v>
                </c:pt>
                <c:pt idx="1252">
                  <c:v>1/15/2021</c:v>
                </c:pt>
                <c:pt idx="1253">
                  <c:v>1/18/2021</c:v>
                </c:pt>
                <c:pt idx="1254">
                  <c:v>1/19/2021</c:v>
                </c:pt>
                <c:pt idx="1255">
                  <c:v>1/20/2021</c:v>
                </c:pt>
                <c:pt idx="1256">
                  <c:v>1/21/2021</c:v>
                </c:pt>
                <c:pt idx="1257">
                  <c:v>1/22/2021</c:v>
                </c:pt>
                <c:pt idx="1258">
                  <c:v>1/25/2021</c:v>
                </c:pt>
                <c:pt idx="1259">
                  <c:v>1/26/2021</c:v>
                </c:pt>
                <c:pt idx="1260">
                  <c:v>1/27/2021</c:v>
                </c:pt>
                <c:pt idx="1261">
                  <c:v>1/28/2021</c:v>
                </c:pt>
                <c:pt idx="1262">
                  <c:v>1/29/2021</c:v>
                </c:pt>
                <c:pt idx="1263">
                  <c:v>2/1/2021</c:v>
                </c:pt>
                <c:pt idx="1264">
                  <c:v>2/2/2021</c:v>
                </c:pt>
                <c:pt idx="1265">
                  <c:v>2/3/2021</c:v>
                </c:pt>
                <c:pt idx="1266">
                  <c:v>2/4/2021</c:v>
                </c:pt>
                <c:pt idx="1267">
                  <c:v>2/5/2021</c:v>
                </c:pt>
                <c:pt idx="1268">
                  <c:v>2/8/2021</c:v>
                </c:pt>
                <c:pt idx="1269">
                  <c:v>2/9/2021</c:v>
                </c:pt>
                <c:pt idx="1270">
                  <c:v>2/10/2021</c:v>
                </c:pt>
                <c:pt idx="1271">
                  <c:v>2/11/2021</c:v>
                </c:pt>
                <c:pt idx="1272">
                  <c:v>2/12/2021</c:v>
                </c:pt>
                <c:pt idx="1273">
                  <c:v>2/15/2021</c:v>
                </c:pt>
                <c:pt idx="1274">
                  <c:v>2/16/2021</c:v>
                </c:pt>
                <c:pt idx="1275">
                  <c:v>2/17/2021</c:v>
                </c:pt>
                <c:pt idx="1276">
                  <c:v>2/18/2021</c:v>
                </c:pt>
                <c:pt idx="1277">
                  <c:v>2/19/2021</c:v>
                </c:pt>
                <c:pt idx="1278">
                  <c:v>2/22/2021</c:v>
                </c:pt>
                <c:pt idx="1279">
                  <c:v>2/23/2021</c:v>
                </c:pt>
                <c:pt idx="1280">
                  <c:v>2/24/2021</c:v>
                </c:pt>
                <c:pt idx="1281">
                  <c:v>2/25/2021</c:v>
                </c:pt>
                <c:pt idx="1282">
                  <c:v>2/26/2021</c:v>
                </c:pt>
                <c:pt idx="1283">
                  <c:v>3/1/2021</c:v>
                </c:pt>
                <c:pt idx="1284">
                  <c:v>3/2/2021</c:v>
                </c:pt>
                <c:pt idx="1285">
                  <c:v>3/3/2021</c:v>
                </c:pt>
                <c:pt idx="1286">
                  <c:v>3/4/2021</c:v>
                </c:pt>
                <c:pt idx="1287">
                  <c:v>3/5/2021</c:v>
                </c:pt>
                <c:pt idx="1288">
                  <c:v>3/8/2021</c:v>
                </c:pt>
                <c:pt idx="1289">
                  <c:v>3/9/2021</c:v>
                </c:pt>
                <c:pt idx="1290">
                  <c:v>3/10/2021</c:v>
                </c:pt>
                <c:pt idx="1291">
                  <c:v>3/11/2021</c:v>
                </c:pt>
                <c:pt idx="1292">
                  <c:v>3/12/2021</c:v>
                </c:pt>
                <c:pt idx="1293">
                  <c:v>3/15/2021</c:v>
                </c:pt>
                <c:pt idx="1294">
                  <c:v>3/16/2021</c:v>
                </c:pt>
                <c:pt idx="1295">
                  <c:v>3/17/2021</c:v>
                </c:pt>
                <c:pt idx="1296">
                  <c:v>3/18/2021</c:v>
                </c:pt>
                <c:pt idx="1297">
                  <c:v>3/19/2021</c:v>
                </c:pt>
                <c:pt idx="1298">
                  <c:v>3/22/2021</c:v>
                </c:pt>
                <c:pt idx="1299">
                  <c:v>3/23/2021</c:v>
                </c:pt>
                <c:pt idx="1300">
                  <c:v>3/24/2021</c:v>
                </c:pt>
                <c:pt idx="1301">
                  <c:v>3/25/2021</c:v>
                </c:pt>
                <c:pt idx="1302">
                  <c:v>3/26/2021</c:v>
                </c:pt>
                <c:pt idx="1303">
                  <c:v>3/29/2021</c:v>
                </c:pt>
                <c:pt idx="1304">
                  <c:v>3/30/2021</c:v>
                </c:pt>
                <c:pt idx="1305">
                  <c:v>3/31/2021</c:v>
                </c:pt>
                <c:pt idx="1306">
                  <c:v>4/1/2021</c:v>
                </c:pt>
                <c:pt idx="1307">
                  <c:v>4/2/2021</c:v>
                </c:pt>
                <c:pt idx="1308">
                  <c:v>4/5/2021</c:v>
                </c:pt>
                <c:pt idx="1309">
                  <c:v>4/6/2021</c:v>
                </c:pt>
                <c:pt idx="1310">
                  <c:v>4/7/2021</c:v>
                </c:pt>
                <c:pt idx="1311">
                  <c:v>4/8/2021</c:v>
                </c:pt>
                <c:pt idx="1312">
                  <c:v>4/9/2021</c:v>
                </c:pt>
                <c:pt idx="1313">
                  <c:v>4/12/2021</c:v>
                </c:pt>
                <c:pt idx="1314">
                  <c:v>4/13/2021</c:v>
                </c:pt>
                <c:pt idx="1315">
                  <c:v>4/14/2021</c:v>
                </c:pt>
                <c:pt idx="1316">
                  <c:v>4/15/2021</c:v>
                </c:pt>
                <c:pt idx="1317">
                  <c:v>4/16/2021</c:v>
                </c:pt>
                <c:pt idx="1318">
                  <c:v>4/19/2021</c:v>
                </c:pt>
                <c:pt idx="1319">
                  <c:v>4/20/2021</c:v>
                </c:pt>
                <c:pt idx="1320">
                  <c:v>4/21/2021</c:v>
                </c:pt>
                <c:pt idx="1321">
                  <c:v>4/22/2021</c:v>
                </c:pt>
                <c:pt idx="1322">
                  <c:v>4/23/2021</c:v>
                </c:pt>
                <c:pt idx="1323">
                  <c:v>4/26/2021</c:v>
                </c:pt>
                <c:pt idx="1324">
                  <c:v>4/27/2021</c:v>
                </c:pt>
                <c:pt idx="1325">
                  <c:v>4/28/2021</c:v>
                </c:pt>
                <c:pt idx="1326">
                  <c:v>4/29/2021</c:v>
                </c:pt>
                <c:pt idx="1327">
                  <c:v>4/30/2021</c:v>
                </c:pt>
                <c:pt idx="1328">
                  <c:v>5/3/2021</c:v>
                </c:pt>
                <c:pt idx="1329">
                  <c:v>5/4/2021</c:v>
                </c:pt>
                <c:pt idx="1330">
                  <c:v>5/5/2021</c:v>
                </c:pt>
                <c:pt idx="1331">
                  <c:v>5/6/2021</c:v>
                </c:pt>
                <c:pt idx="1332">
                  <c:v>5/7/2021</c:v>
                </c:pt>
                <c:pt idx="1333">
                  <c:v>5/10/2021</c:v>
                </c:pt>
                <c:pt idx="1334">
                  <c:v>5/11/2021</c:v>
                </c:pt>
                <c:pt idx="1335">
                  <c:v>5/12/2021</c:v>
                </c:pt>
                <c:pt idx="1336">
                  <c:v>5/13/2021</c:v>
                </c:pt>
                <c:pt idx="1337">
                  <c:v>5/14/2021</c:v>
                </c:pt>
                <c:pt idx="1338">
                  <c:v>5/17/2021</c:v>
                </c:pt>
                <c:pt idx="1339">
                  <c:v>5/18/2021</c:v>
                </c:pt>
                <c:pt idx="1340">
                  <c:v>5/19/2021</c:v>
                </c:pt>
                <c:pt idx="1341">
                  <c:v>5/20/2021</c:v>
                </c:pt>
                <c:pt idx="1342">
                  <c:v>5/21/2021</c:v>
                </c:pt>
                <c:pt idx="1343">
                  <c:v>5/24/2021</c:v>
                </c:pt>
                <c:pt idx="1344">
                  <c:v>5/25/2021</c:v>
                </c:pt>
                <c:pt idx="1345">
                  <c:v>5/26/2021</c:v>
                </c:pt>
                <c:pt idx="1346">
                  <c:v>5/27/2021</c:v>
                </c:pt>
                <c:pt idx="1347">
                  <c:v>5/28/2021</c:v>
                </c:pt>
                <c:pt idx="1348">
                  <c:v>5/31/2021</c:v>
                </c:pt>
                <c:pt idx="1349">
                  <c:v>6/1/2021</c:v>
                </c:pt>
                <c:pt idx="1350">
                  <c:v>6/2/2021</c:v>
                </c:pt>
                <c:pt idx="1351">
                  <c:v>6/3/2021</c:v>
                </c:pt>
                <c:pt idx="1352">
                  <c:v>6/4/2021</c:v>
                </c:pt>
                <c:pt idx="1353">
                  <c:v>6/7/2021</c:v>
                </c:pt>
                <c:pt idx="1354">
                  <c:v>6/8/2021</c:v>
                </c:pt>
                <c:pt idx="1355">
                  <c:v>6/9/2021</c:v>
                </c:pt>
                <c:pt idx="1356">
                  <c:v>6/10/2021</c:v>
                </c:pt>
                <c:pt idx="1357">
                  <c:v>6/11/2021</c:v>
                </c:pt>
                <c:pt idx="1358">
                  <c:v>6/14/2021</c:v>
                </c:pt>
                <c:pt idx="1359">
                  <c:v>6/15/2021</c:v>
                </c:pt>
                <c:pt idx="1360">
                  <c:v>6/16/2021</c:v>
                </c:pt>
                <c:pt idx="1361">
                  <c:v>6/17/2021</c:v>
                </c:pt>
                <c:pt idx="1362">
                  <c:v>6/18/2021</c:v>
                </c:pt>
                <c:pt idx="1363">
                  <c:v>6/21/2021</c:v>
                </c:pt>
                <c:pt idx="1364">
                  <c:v>6/22/2021</c:v>
                </c:pt>
                <c:pt idx="1365">
                  <c:v>6/23/2021</c:v>
                </c:pt>
                <c:pt idx="1366">
                  <c:v>6/24/2021</c:v>
                </c:pt>
                <c:pt idx="1367">
                  <c:v>6/25/2021</c:v>
                </c:pt>
                <c:pt idx="1368">
                  <c:v>6/28/2021</c:v>
                </c:pt>
                <c:pt idx="1369">
                  <c:v>6/29/2021</c:v>
                </c:pt>
                <c:pt idx="1370">
                  <c:v>6/30/2021</c:v>
                </c:pt>
                <c:pt idx="1371">
                  <c:v>7/1/2021</c:v>
                </c:pt>
                <c:pt idx="1372">
                  <c:v>7/2/2021</c:v>
                </c:pt>
                <c:pt idx="1373">
                  <c:v>7/5/2021</c:v>
                </c:pt>
                <c:pt idx="1374">
                  <c:v>7/6/2021</c:v>
                </c:pt>
                <c:pt idx="1375">
                  <c:v>7/7/2021</c:v>
                </c:pt>
                <c:pt idx="1376">
                  <c:v>7/8/2021</c:v>
                </c:pt>
                <c:pt idx="1377">
                  <c:v>7/9/2021</c:v>
                </c:pt>
                <c:pt idx="1378">
                  <c:v>7/12/2021</c:v>
                </c:pt>
                <c:pt idx="1379">
                  <c:v>7/13/2021</c:v>
                </c:pt>
                <c:pt idx="1380">
                  <c:v>7/14/2021</c:v>
                </c:pt>
                <c:pt idx="1381">
                  <c:v>7/15/2021</c:v>
                </c:pt>
                <c:pt idx="1382">
                  <c:v>7/16/2021</c:v>
                </c:pt>
                <c:pt idx="1383">
                  <c:v>7/19/2021</c:v>
                </c:pt>
                <c:pt idx="1384">
                  <c:v>7/20/2021</c:v>
                </c:pt>
                <c:pt idx="1385">
                  <c:v>7/21/2021</c:v>
                </c:pt>
                <c:pt idx="1386">
                  <c:v>7/22/2021</c:v>
                </c:pt>
                <c:pt idx="1387">
                  <c:v>7/23/2021</c:v>
                </c:pt>
                <c:pt idx="1388">
                  <c:v>7/26/2021</c:v>
                </c:pt>
                <c:pt idx="1389">
                  <c:v>7/27/2021</c:v>
                </c:pt>
                <c:pt idx="1390">
                  <c:v>7/28/2021</c:v>
                </c:pt>
                <c:pt idx="1391">
                  <c:v>7/29/2021</c:v>
                </c:pt>
                <c:pt idx="1392">
                  <c:v>7/30/2021</c:v>
                </c:pt>
                <c:pt idx="1393">
                  <c:v>8/2/2021</c:v>
                </c:pt>
                <c:pt idx="1394">
                  <c:v>8/3/2021</c:v>
                </c:pt>
                <c:pt idx="1395">
                  <c:v>8/4/2021</c:v>
                </c:pt>
                <c:pt idx="1396">
                  <c:v>8/5/2021</c:v>
                </c:pt>
                <c:pt idx="1397">
                  <c:v>8/6/2021</c:v>
                </c:pt>
                <c:pt idx="1398">
                  <c:v>8/9/2021</c:v>
                </c:pt>
                <c:pt idx="1399">
                  <c:v>8/10/2021</c:v>
                </c:pt>
                <c:pt idx="1400">
                  <c:v>8/11/2021</c:v>
                </c:pt>
                <c:pt idx="1401">
                  <c:v>8/12/2021</c:v>
                </c:pt>
                <c:pt idx="1402">
                  <c:v>8/13/2021</c:v>
                </c:pt>
                <c:pt idx="1403">
                  <c:v>8/16/2021</c:v>
                </c:pt>
                <c:pt idx="1404">
                  <c:v>8/17/2021</c:v>
                </c:pt>
                <c:pt idx="1405">
                  <c:v>8/18/2021</c:v>
                </c:pt>
                <c:pt idx="1406">
                  <c:v>8/19/2021</c:v>
                </c:pt>
                <c:pt idx="1407">
                  <c:v>8/20/2021</c:v>
                </c:pt>
                <c:pt idx="1408">
                  <c:v>8/23/2021</c:v>
                </c:pt>
                <c:pt idx="1409">
                  <c:v>8/24/2021</c:v>
                </c:pt>
                <c:pt idx="1410">
                  <c:v>8/25/2021</c:v>
                </c:pt>
                <c:pt idx="1411">
                  <c:v>8/26/2021</c:v>
                </c:pt>
                <c:pt idx="1412">
                  <c:v>8/27/2021</c:v>
                </c:pt>
                <c:pt idx="1413">
                  <c:v>8/30/2021</c:v>
                </c:pt>
                <c:pt idx="1414">
                  <c:v>8/31/2021</c:v>
                </c:pt>
                <c:pt idx="1415">
                  <c:v>9/1/2021</c:v>
                </c:pt>
                <c:pt idx="1416">
                  <c:v>9/2/2021</c:v>
                </c:pt>
                <c:pt idx="1417">
                  <c:v>9/3/2021</c:v>
                </c:pt>
                <c:pt idx="1418">
                  <c:v>9/6/2021</c:v>
                </c:pt>
                <c:pt idx="1419">
                  <c:v>9/7/2021</c:v>
                </c:pt>
                <c:pt idx="1420">
                  <c:v>9/8/2021</c:v>
                </c:pt>
                <c:pt idx="1421">
                  <c:v>9/9/2021</c:v>
                </c:pt>
                <c:pt idx="1422">
                  <c:v>9/10/2021</c:v>
                </c:pt>
                <c:pt idx="1423">
                  <c:v>9/13/2021</c:v>
                </c:pt>
                <c:pt idx="1424">
                  <c:v>9/14/2021</c:v>
                </c:pt>
                <c:pt idx="1425">
                  <c:v>9/15/2021</c:v>
                </c:pt>
                <c:pt idx="1426">
                  <c:v>9/16/2021</c:v>
                </c:pt>
                <c:pt idx="1427">
                  <c:v>9/17/2021</c:v>
                </c:pt>
                <c:pt idx="1428">
                  <c:v>9/20/2021</c:v>
                </c:pt>
                <c:pt idx="1429">
                  <c:v>9/21/2021</c:v>
                </c:pt>
                <c:pt idx="1430">
                  <c:v>9/22/2021</c:v>
                </c:pt>
                <c:pt idx="1431">
                  <c:v>9/23/2021</c:v>
                </c:pt>
                <c:pt idx="1432">
                  <c:v>9/24/2021</c:v>
                </c:pt>
                <c:pt idx="1433">
                  <c:v>9/27/2021</c:v>
                </c:pt>
                <c:pt idx="1434">
                  <c:v>9/28/2021</c:v>
                </c:pt>
                <c:pt idx="1435">
                  <c:v>9/29/2021</c:v>
                </c:pt>
                <c:pt idx="1436">
                  <c:v>9/30/2021</c:v>
                </c:pt>
                <c:pt idx="1437">
                  <c:v>10/1/2021</c:v>
                </c:pt>
                <c:pt idx="1438">
                  <c:v>10/4/2021</c:v>
                </c:pt>
                <c:pt idx="1439">
                  <c:v>10/5/2021</c:v>
                </c:pt>
                <c:pt idx="1440">
                  <c:v>10/6/2021</c:v>
                </c:pt>
                <c:pt idx="1441">
                  <c:v>10/7/2021</c:v>
                </c:pt>
                <c:pt idx="1442">
                  <c:v>10/8/2021</c:v>
                </c:pt>
                <c:pt idx="1443">
                  <c:v>10/11/2021</c:v>
                </c:pt>
                <c:pt idx="1444">
                  <c:v>10/12/2021</c:v>
                </c:pt>
                <c:pt idx="1445">
                  <c:v>10/13/2021</c:v>
                </c:pt>
                <c:pt idx="1446">
                  <c:v>10/14/2021</c:v>
                </c:pt>
                <c:pt idx="1447">
                  <c:v>10/15/2021</c:v>
                </c:pt>
                <c:pt idx="1448">
                  <c:v>10/18/2021</c:v>
                </c:pt>
                <c:pt idx="1449">
                  <c:v>10/19/2021</c:v>
                </c:pt>
                <c:pt idx="1450">
                  <c:v>10/20/2021</c:v>
                </c:pt>
                <c:pt idx="1451">
                  <c:v>10/21/2021</c:v>
                </c:pt>
                <c:pt idx="1452">
                  <c:v>10/22/2021</c:v>
                </c:pt>
                <c:pt idx="1453">
                  <c:v>10/25/2021</c:v>
                </c:pt>
                <c:pt idx="1454">
                  <c:v>10/26/2021</c:v>
                </c:pt>
                <c:pt idx="1455">
                  <c:v>10/27/2021</c:v>
                </c:pt>
                <c:pt idx="1456">
                  <c:v>10/28/2021</c:v>
                </c:pt>
                <c:pt idx="1457">
                  <c:v>10/29/2021</c:v>
                </c:pt>
                <c:pt idx="1458">
                  <c:v>11/1/2021</c:v>
                </c:pt>
                <c:pt idx="1459">
                  <c:v>11/2/2021</c:v>
                </c:pt>
                <c:pt idx="1460">
                  <c:v>11/3/2021</c:v>
                </c:pt>
                <c:pt idx="1461">
                  <c:v>11/4/2021</c:v>
                </c:pt>
                <c:pt idx="1462">
                  <c:v>11/5/2021</c:v>
                </c:pt>
                <c:pt idx="1463">
                  <c:v>11/8/2021</c:v>
                </c:pt>
                <c:pt idx="1464">
                  <c:v>11/9/2021</c:v>
                </c:pt>
                <c:pt idx="1465">
                  <c:v>11/10/2021</c:v>
                </c:pt>
                <c:pt idx="1466">
                  <c:v>11/11/2021</c:v>
                </c:pt>
                <c:pt idx="1467">
                  <c:v>11/12/2021</c:v>
                </c:pt>
                <c:pt idx="1468">
                  <c:v>11/15/2021</c:v>
                </c:pt>
                <c:pt idx="1469">
                  <c:v>11/16/2021</c:v>
                </c:pt>
                <c:pt idx="1470">
                  <c:v>11/17/2021</c:v>
                </c:pt>
                <c:pt idx="1471">
                  <c:v>11/18/2021</c:v>
                </c:pt>
                <c:pt idx="1472">
                  <c:v>11/19/2021</c:v>
                </c:pt>
                <c:pt idx="1473">
                  <c:v>11/22/2021</c:v>
                </c:pt>
                <c:pt idx="1474">
                  <c:v>11/23/2021</c:v>
                </c:pt>
                <c:pt idx="1475">
                  <c:v>11/24/2021</c:v>
                </c:pt>
                <c:pt idx="1476">
                  <c:v>11/25/2021</c:v>
                </c:pt>
                <c:pt idx="1477">
                  <c:v>11/26/2021</c:v>
                </c:pt>
                <c:pt idx="1478">
                  <c:v>11/29/2021</c:v>
                </c:pt>
                <c:pt idx="1479">
                  <c:v>11/30/2021</c:v>
                </c:pt>
                <c:pt idx="1480">
                  <c:v>12/1/2021</c:v>
                </c:pt>
                <c:pt idx="1481">
                  <c:v>12/2/2021</c:v>
                </c:pt>
                <c:pt idx="1482">
                  <c:v>12/3/2021</c:v>
                </c:pt>
                <c:pt idx="1483">
                  <c:v>12/6/2021</c:v>
                </c:pt>
                <c:pt idx="1484">
                  <c:v>12/7/2021</c:v>
                </c:pt>
                <c:pt idx="1485">
                  <c:v>12/8/2021</c:v>
                </c:pt>
                <c:pt idx="1486">
                  <c:v>12/9/2021</c:v>
                </c:pt>
                <c:pt idx="1487">
                  <c:v>12/10/2021</c:v>
                </c:pt>
                <c:pt idx="1488">
                  <c:v>12/13/2021</c:v>
                </c:pt>
                <c:pt idx="1489">
                  <c:v>12/14/2021</c:v>
                </c:pt>
                <c:pt idx="1490">
                  <c:v>12/15/2021</c:v>
                </c:pt>
                <c:pt idx="1491">
                  <c:v>12/16/2021</c:v>
                </c:pt>
                <c:pt idx="1492">
                  <c:v>12/17/2021</c:v>
                </c:pt>
                <c:pt idx="1493">
                  <c:v>12/20/2021</c:v>
                </c:pt>
                <c:pt idx="1494">
                  <c:v>12/21/2021</c:v>
                </c:pt>
                <c:pt idx="1495">
                  <c:v>12/22/2021</c:v>
                </c:pt>
                <c:pt idx="1496">
                  <c:v>12/23/2021</c:v>
                </c:pt>
                <c:pt idx="1497">
                  <c:v>12/24/2021</c:v>
                </c:pt>
                <c:pt idx="1498">
                  <c:v>12/27/2021</c:v>
                </c:pt>
                <c:pt idx="1499">
                  <c:v>12/28/2021</c:v>
                </c:pt>
                <c:pt idx="1500">
                  <c:v>12/29/2021</c:v>
                </c:pt>
                <c:pt idx="1501">
                  <c:v>12/30/2021</c:v>
                </c:pt>
                <c:pt idx="1502">
                  <c:v>12/31/2021</c:v>
                </c:pt>
                <c:pt idx="1503">
                  <c:v>1/3/2022</c:v>
                </c:pt>
                <c:pt idx="1504">
                  <c:v>1/4/2022</c:v>
                </c:pt>
                <c:pt idx="1505">
                  <c:v>1/5/2022</c:v>
                </c:pt>
                <c:pt idx="1506">
                  <c:v>1/6/2022</c:v>
                </c:pt>
                <c:pt idx="1507">
                  <c:v>1/7/2022</c:v>
                </c:pt>
                <c:pt idx="1508">
                  <c:v>1/10/2022</c:v>
                </c:pt>
                <c:pt idx="1509">
                  <c:v>1/11/2022</c:v>
                </c:pt>
                <c:pt idx="1510">
                  <c:v>1/12/2022</c:v>
                </c:pt>
                <c:pt idx="1511">
                  <c:v>1/13/2022</c:v>
                </c:pt>
                <c:pt idx="1512">
                  <c:v>1/14/2022</c:v>
                </c:pt>
                <c:pt idx="1513">
                  <c:v>1/17/2022</c:v>
                </c:pt>
                <c:pt idx="1514">
                  <c:v>1/18/2022</c:v>
                </c:pt>
                <c:pt idx="1515">
                  <c:v>1/19/2022</c:v>
                </c:pt>
                <c:pt idx="1516">
                  <c:v>1/20/2022</c:v>
                </c:pt>
                <c:pt idx="1517">
                  <c:v>1/21/2022</c:v>
                </c:pt>
                <c:pt idx="1518">
                  <c:v>1/24/2022</c:v>
                </c:pt>
                <c:pt idx="1519">
                  <c:v>1/25/2022</c:v>
                </c:pt>
                <c:pt idx="1520">
                  <c:v>1/26/2022</c:v>
                </c:pt>
                <c:pt idx="1521">
                  <c:v>1/27/2022</c:v>
                </c:pt>
                <c:pt idx="1522">
                  <c:v>1/28/2022</c:v>
                </c:pt>
                <c:pt idx="1523">
                  <c:v>1/31/2022</c:v>
                </c:pt>
                <c:pt idx="1524">
                  <c:v>2/1/2022</c:v>
                </c:pt>
                <c:pt idx="1525">
                  <c:v>2/2/2022</c:v>
                </c:pt>
                <c:pt idx="1526">
                  <c:v>2/3/2022</c:v>
                </c:pt>
                <c:pt idx="1527">
                  <c:v>2/4/2022</c:v>
                </c:pt>
                <c:pt idx="1528">
                  <c:v>2/7/2022</c:v>
                </c:pt>
                <c:pt idx="1529">
                  <c:v>2/8/2022</c:v>
                </c:pt>
                <c:pt idx="1530">
                  <c:v>2/9/2022</c:v>
                </c:pt>
                <c:pt idx="1531">
                  <c:v>2/10/2022</c:v>
                </c:pt>
                <c:pt idx="1532">
                  <c:v>2/11/2022</c:v>
                </c:pt>
                <c:pt idx="1533">
                  <c:v>2/14/2022</c:v>
                </c:pt>
                <c:pt idx="1534">
                  <c:v>2/15/2022</c:v>
                </c:pt>
                <c:pt idx="1535">
                  <c:v>2/16/2022</c:v>
                </c:pt>
                <c:pt idx="1536">
                  <c:v>2/17/2022</c:v>
                </c:pt>
                <c:pt idx="1537">
                  <c:v>2/18/2022</c:v>
                </c:pt>
                <c:pt idx="1538">
                  <c:v>2/21/2022</c:v>
                </c:pt>
                <c:pt idx="1539">
                  <c:v>2/22/2022</c:v>
                </c:pt>
                <c:pt idx="1540">
                  <c:v>2/23/2022</c:v>
                </c:pt>
                <c:pt idx="1541">
                  <c:v>2/24/2022</c:v>
                </c:pt>
                <c:pt idx="1542">
                  <c:v>2/25/2022</c:v>
                </c:pt>
                <c:pt idx="1543">
                  <c:v>2/28/2022</c:v>
                </c:pt>
                <c:pt idx="1544">
                  <c:v>3/1/2022</c:v>
                </c:pt>
                <c:pt idx="1545">
                  <c:v>3/2/2022</c:v>
                </c:pt>
                <c:pt idx="1546">
                  <c:v>3/3/2022</c:v>
                </c:pt>
                <c:pt idx="1547">
                  <c:v>3/4/2022</c:v>
                </c:pt>
                <c:pt idx="1548">
                  <c:v>3/7/2022</c:v>
                </c:pt>
                <c:pt idx="1549">
                  <c:v>3/8/2022</c:v>
                </c:pt>
                <c:pt idx="1550">
                  <c:v>3/9/2022</c:v>
                </c:pt>
                <c:pt idx="1551">
                  <c:v>3/10/2022</c:v>
                </c:pt>
                <c:pt idx="1552">
                  <c:v>3/11/2022</c:v>
                </c:pt>
                <c:pt idx="1553">
                  <c:v>3/14/2022</c:v>
                </c:pt>
                <c:pt idx="1554">
                  <c:v>3/15/2022</c:v>
                </c:pt>
                <c:pt idx="1555">
                  <c:v>3/16/2022</c:v>
                </c:pt>
                <c:pt idx="1556">
                  <c:v>3/17/2022</c:v>
                </c:pt>
                <c:pt idx="1557">
                  <c:v>3/18/2022</c:v>
                </c:pt>
                <c:pt idx="1558">
                  <c:v>3/21/2022</c:v>
                </c:pt>
                <c:pt idx="1559">
                  <c:v>3/22/2022</c:v>
                </c:pt>
                <c:pt idx="1560">
                  <c:v>3/23/2022</c:v>
                </c:pt>
                <c:pt idx="1561">
                  <c:v>3/24/2022</c:v>
                </c:pt>
                <c:pt idx="1562">
                  <c:v>3/25/2022</c:v>
                </c:pt>
                <c:pt idx="1563">
                  <c:v>3/28/2022</c:v>
                </c:pt>
                <c:pt idx="1564">
                  <c:v>3/29/2022</c:v>
                </c:pt>
                <c:pt idx="1565">
                  <c:v>3/30/2022</c:v>
                </c:pt>
                <c:pt idx="1566">
                  <c:v>3/31/2022</c:v>
                </c:pt>
                <c:pt idx="1567">
                  <c:v>4/1/2022</c:v>
                </c:pt>
                <c:pt idx="1568">
                  <c:v>4/4/2022</c:v>
                </c:pt>
                <c:pt idx="1569">
                  <c:v>4/5/2022</c:v>
                </c:pt>
                <c:pt idx="1570">
                  <c:v>4/6/2022</c:v>
                </c:pt>
                <c:pt idx="1571">
                  <c:v>4/7/2022</c:v>
                </c:pt>
                <c:pt idx="1572">
                  <c:v>4/8/2022</c:v>
                </c:pt>
                <c:pt idx="1573">
                  <c:v>4/11/2022</c:v>
                </c:pt>
                <c:pt idx="1574">
                  <c:v>4/12/2022</c:v>
                </c:pt>
                <c:pt idx="1575">
                  <c:v>4/13/2022</c:v>
                </c:pt>
                <c:pt idx="1576">
                  <c:v>4/14/2022</c:v>
                </c:pt>
                <c:pt idx="1577">
                  <c:v>4/15/2022</c:v>
                </c:pt>
                <c:pt idx="1578">
                  <c:v>4/18/2022</c:v>
                </c:pt>
                <c:pt idx="1579">
                  <c:v>4/19/2022</c:v>
                </c:pt>
                <c:pt idx="1580">
                  <c:v>4/20/2022</c:v>
                </c:pt>
                <c:pt idx="1581">
                  <c:v>4/21/2022</c:v>
                </c:pt>
                <c:pt idx="1582">
                  <c:v>4/22/2022</c:v>
                </c:pt>
                <c:pt idx="1583">
                  <c:v>4/25/2022</c:v>
                </c:pt>
                <c:pt idx="1584">
                  <c:v>4/26/2022</c:v>
                </c:pt>
                <c:pt idx="1585">
                  <c:v>4/27/2022</c:v>
                </c:pt>
                <c:pt idx="1586">
                  <c:v>4/28/2022</c:v>
                </c:pt>
                <c:pt idx="1587">
                  <c:v>4/29/2022</c:v>
                </c:pt>
                <c:pt idx="1588">
                  <c:v>5/2/2022</c:v>
                </c:pt>
                <c:pt idx="1589">
                  <c:v>5/3/2022</c:v>
                </c:pt>
                <c:pt idx="1590">
                  <c:v>5/4/2022</c:v>
                </c:pt>
                <c:pt idx="1591">
                  <c:v>5/5/2022</c:v>
                </c:pt>
                <c:pt idx="1592">
                  <c:v>5/6/2022</c:v>
                </c:pt>
                <c:pt idx="1593">
                  <c:v>5/9/2022</c:v>
                </c:pt>
                <c:pt idx="1594">
                  <c:v>5/10/2022</c:v>
                </c:pt>
                <c:pt idx="1595">
                  <c:v>5/11/2022</c:v>
                </c:pt>
                <c:pt idx="1596">
                  <c:v>5/12/2022</c:v>
                </c:pt>
                <c:pt idx="1597">
                  <c:v>5/13/2022</c:v>
                </c:pt>
                <c:pt idx="1598">
                  <c:v>5/16/2022</c:v>
                </c:pt>
                <c:pt idx="1599">
                  <c:v>5/17/2022</c:v>
                </c:pt>
                <c:pt idx="1600">
                  <c:v>5/18/2022</c:v>
                </c:pt>
                <c:pt idx="1601">
                  <c:v>5/19/2022</c:v>
                </c:pt>
                <c:pt idx="1602">
                  <c:v>5/20/2022</c:v>
                </c:pt>
                <c:pt idx="1603">
                  <c:v>5/23/2022</c:v>
                </c:pt>
                <c:pt idx="1604">
                  <c:v>5/24/2022</c:v>
                </c:pt>
                <c:pt idx="1605">
                  <c:v>5/25/2022</c:v>
                </c:pt>
                <c:pt idx="1606">
                  <c:v>5/26/2022</c:v>
                </c:pt>
                <c:pt idx="1607">
                  <c:v>5/27/2022</c:v>
                </c:pt>
                <c:pt idx="1608">
                  <c:v>5/30/2022</c:v>
                </c:pt>
                <c:pt idx="1609">
                  <c:v>5/31/2022</c:v>
                </c:pt>
                <c:pt idx="1610">
                  <c:v>6/1/2022</c:v>
                </c:pt>
                <c:pt idx="1611">
                  <c:v>6/2/2022</c:v>
                </c:pt>
                <c:pt idx="1612">
                  <c:v>6/3/2022</c:v>
                </c:pt>
                <c:pt idx="1613">
                  <c:v>6/6/2022</c:v>
                </c:pt>
                <c:pt idx="1614">
                  <c:v>6/7/2022</c:v>
                </c:pt>
                <c:pt idx="1615">
                  <c:v>6/8/2022</c:v>
                </c:pt>
                <c:pt idx="1616">
                  <c:v>6/9/2022</c:v>
                </c:pt>
                <c:pt idx="1617">
                  <c:v>6/10/2022</c:v>
                </c:pt>
                <c:pt idx="1618">
                  <c:v>6/13/2022</c:v>
                </c:pt>
                <c:pt idx="1619">
                  <c:v>6/14/2022</c:v>
                </c:pt>
                <c:pt idx="1620">
                  <c:v>6/15/2022</c:v>
                </c:pt>
                <c:pt idx="1621">
                  <c:v>6/16/2022</c:v>
                </c:pt>
                <c:pt idx="1622">
                  <c:v>6/17/2022</c:v>
                </c:pt>
                <c:pt idx="1623">
                  <c:v>6/20/2022</c:v>
                </c:pt>
                <c:pt idx="1624">
                  <c:v>6/21/2022</c:v>
                </c:pt>
                <c:pt idx="1625">
                  <c:v>6/22/2022</c:v>
                </c:pt>
                <c:pt idx="1626">
                  <c:v>6/23/2022</c:v>
                </c:pt>
                <c:pt idx="1627">
                  <c:v>6/24/2022</c:v>
                </c:pt>
                <c:pt idx="1628">
                  <c:v>6/27/2022</c:v>
                </c:pt>
                <c:pt idx="1629">
                  <c:v>6/28/2022</c:v>
                </c:pt>
                <c:pt idx="1630">
                  <c:v>6/29/2022</c:v>
                </c:pt>
                <c:pt idx="1631">
                  <c:v>6/30/2022</c:v>
                </c:pt>
                <c:pt idx="1632">
                  <c:v>7/1/2022</c:v>
                </c:pt>
                <c:pt idx="1633">
                  <c:v>7/4/2022</c:v>
                </c:pt>
                <c:pt idx="1634">
                  <c:v>7/5/2022</c:v>
                </c:pt>
                <c:pt idx="1635">
                  <c:v>7/6/2022</c:v>
                </c:pt>
                <c:pt idx="1636">
                  <c:v>7/7/2022</c:v>
                </c:pt>
                <c:pt idx="1637">
                  <c:v>7/8/2022</c:v>
                </c:pt>
                <c:pt idx="1638">
                  <c:v>7/11/2022</c:v>
                </c:pt>
                <c:pt idx="1639">
                  <c:v>7/12/2022</c:v>
                </c:pt>
                <c:pt idx="1640">
                  <c:v>7/13/2022</c:v>
                </c:pt>
                <c:pt idx="1641">
                  <c:v>7/14/2022</c:v>
                </c:pt>
                <c:pt idx="1642">
                  <c:v>7/15/2022</c:v>
                </c:pt>
                <c:pt idx="1643">
                  <c:v>7/18/2022</c:v>
                </c:pt>
                <c:pt idx="1644">
                  <c:v>7/19/2022</c:v>
                </c:pt>
                <c:pt idx="1645">
                  <c:v>7/20/2022</c:v>
                </c:pt>
                <c:pt idx="1646">
                  <c:v>7/21/2022</c:v>
                </c:pt>
                <c:pt idx="1647">
                  <c:v>7/22/2022</c:v>
                </c:pt>
                <c:pt idx="1648">
                  <c:v>7/25/2022</c:v>
                </c:pt>
                <c:pt idx="1649">
                  <c:v>7/26/2022</c:v>
                </c:pt>
                <c:pt idx="1650">
                  <c:v>7/27/2022</c:v>
                </c:pt>
                <c:pt idx="1651">
                  <c:v>7/28/2022</c:v>
                </c:pt>
                <c:pt idx="1652">
                  <c:v>7/29/2022</c:v>
                </c:pt>
                <c:pt idx="1653">
                  <c:v>8/1/2022</c:v>
                </c:pt>
                <c:pt idx="1654">
                  <c:v>8/2/2022</c:v>
                </c:pt>
                <c:pt idx="1655">
                  <c:v>8/3/2022</c:v>
                </c:pt>
                <c:pt idx="1656">
                  <c:v>8/4/2022</c:v>
                </c:pt>
                <c:pt idx="1657">
                  <c:v>8/5/2022</c:v>
                </c:pt>
                <c:pt idx="1658">
                  <c:v>8/8/2022</c:v>
                </c:pt>
                <c:pt idx="1659">
                  <c:v>8/9/2022</c:v>
                </c:pt>
                <c:pt idx="1660">
                  <c:v>8/10/2022</c:v>
                </c:pt>
                <c:pt idx="1661">
                  <c:v>8/11/2022</c:v>
                </c:pt>
                <c:pt idx="1662">
                  <c:v>8/12/2022</c:v>
                </c:pt>
                <c:pt idx="1663">
                  <c:v>8/15/2022</c:v>
                </c:pt>
                <c:pt idx="1664">
                  <c:v>8/16/2022</c:v>
                </c:pt>
                <c:pt idx="1665">
                  <c:v>8/17/2022</c:v>
                </c:pt>
                <c:pt idx="1666">
                  <c:v>8/18/2022</c:v>
                </c:pt>
                <c:pt idx="1667">
                  <c:v>8/19/2022</c:v>
                </c:pt>
                <c:pt idx="1668">
                  <c:v>8/22/2022</c:v>
                </c:pt>
                <c:pt idx="1669">
                  <c:v>8/23/2022</c:v>
                </c:pt>
                <c:pt idx="1670">
                  <c:v>8/24/2022</c:v>
                </c:pt>
                <c:pt idx="1671">
                  <c:v>8/25/2022</c:v>
                </c:pt>
                <c:pt idx="1672">
                  <c:v>8/26/2022</c:v>
                </c:pt>
                <c:pt idx="1673">
                  <c:v>8/29/2022</c:v>
                </c:pt>
                <c:pt idx="1674">
                  <c:v>8/30/2022</c:v>
                </c:pt>
                <c:pt idx="1675">
                  <c:v>8/31/2022</c:v>
                </c:pt>
                <c:pt idx="1676">
                  <c:v>9/1/2022</c:v>
                </c:pt>
                <c:pt idx="1677">
                  <c:v>9/2/2022</c:v>
                </c:pt>
                <c:pt idx="1678">
                  <c:v>9/5/2022</c:v>
                </c:pt>
                <c:pt idx="1679">
                  <c:v>9/6/2022</c:v>
                </c:pt>
                <c:pt idx="1680">
                  <c:v>9/7/2022</c:v>
                </c:pt>
                <c:pt idx="1681">
                  <c:v>9/8/2022</c:v>
                </c:pt>
                <c:pt idx="1682">
                  <c:v>9/9/2022</c:v>
                </c:pt>
                <c:pt idx="1683">
                  <c:v>9/12/2022</c:v>
                </c:pt>
                <c:pt idx="1684">
                  <c:v>9/13/2022</c:v>
                </c:pt>
                <c:pt idx="1685">
                  <c:v>9/14/2022</c:v>
                </c:pt>
                <c:pt idx="1686">
                  <c:v>9/15/2022</c:v>
                </c:pt>
                <c:pt idx="1687">
                  <c:v>9/16/2022</c:v>
                </c:pt>
                <c:pt idx="1688">
                  <c:v>9/19/2022</c:v>
                </c:pt>
                <c:pt idx="1689">
                  <c:v>9/20/2022</c:v>
                </c:pt>
                <c:pt idx="1690">
                  <c:v>9/21/2022</c:v>
                </c:pt>
                <c:pt idx="1691">
                  <c:v>9/22/2022</c:v>
                </c:pt>
                <c:pt idx="1692">
                  <c:v>9/23/2022</c:v>
                </c:pt>
                <c:pt idx="1693">
                  <c:v>9/26/2022</c:v>
                </c:pt>
                <c:pt idx="1694">
                  <c:v>9/27/2022</c:v>
                </c:pt>
                <c:pt idx="1695">
                  <c:v>9/28/2022</c:v>
                </c:pt>
                <c:pt idx="1696">
                  <c:v>9/29/2022</c:v>
                </c:pt>
                <c:pt idx="1697">
                  <c:v>9/30/2022</c:v>
                </c:pt>
                <c:pt idx="1698">
                  <c:v>10/1/2022</c:v>
                </c:pt>
                <c:pt idx="1699">
                  <c:v>10/2/2022</c:v>
                </c:pt>
                <c:pt idx="1700">
                  <c:v>10/3/2022</c:v>
                </c:pt>
                <c:pt idx="1701">
                  <c:v>10/4/2022</c:v>
                </c:pt>
                <c:pt idx="1702">
                  <c:v>10/5/2022</c:v>
                </c:pt>
                <c:pt idx="1703">
                  <c:v>10/6/2022</c:v>
                </c:pt>
                <c:pt idx="1704">
                  <c:v>10/7/2022</c:v>
                </c:pt>
                <c:pt idx="1705">
                  <c:v>10/10/2022</c:v>
                </c:pt>
                <c:pt idx="1706">
                  <c:v>10/11/2022</c:v>
                </c:pt>
                <c:pt idx="1707">
                  <c:v>10/12/2022</c:v>
                </c:pt>
                <c:pt idx="1708">
                  <c:v>10/13/2022</c:v>
                </c:pt>
                <c:pt idx="1709">
                  <c:v>10/14/2022</c:v>
                </c:pt>
                <c:pt idx="1710">
                  <c:v>10/15/2022</c:v>
                </c:pt>
                <c:pt idx="1711">
                  <c:v>10/16/2022</c:v>
                </c:pt>
                <c:pt idx="1712">
                  <c:v>10/17/2022</c:v>
                </c:pt>
                <c:pt idx="1713">
                  <c:v>10/18/2022</c:v>
                </c:pt>
                <c:pt idx="1714">
                  <c:v>10/19/2022</c:v>
                </c:pt>
                <c:pt idx="1715">
                  <c:v>10/20/2022</c:v>
                </c:pt>
                <c:pt idx="1716">
                  <c:v>10/21/2022</c:v>
                </c:pt>
                <c:pt idx="1717">
                  <c:v>10/22/2022</c:v>
                </c:pt>
                <c:pt idx="1718">
                  <c:v>10/23/2022</c:v>
                </c:pt>
                <c:pt idx="1719">
                  <c:v>10/24/2022</c:v>
                </c:pt>
                <c:pt idx="1720">
                  <c:v>10/25/2022</c:v>
                </c:pt>
                <c:pt idx="1721">
                  <c:v>10/26/2022</c:v>
                </c:pt>
                <c:pt idx="1722">
                  <c:v>10/27/2022</c:v>
                </c:pt>
                <c:pt idx="1723">
                  <c:v>10/28/2022</c:v>
                </c:pt>
                <c:pt idx="1724">
                  <c:v>10/29/2022</c:v>
                </c:pt>
                <c:pt idx="1725">
                  <c:v>10/30/2022</c:v>
                </c:pt>
                <c:pt idx="1726">
                  <c:v>10/31/2022</c:v>
                </c:pt>
                <c:pt idx="1727">
                  <c:v>11/1/2022</c:v>
                </c:pt>
                <c:pt idx="1728">
                  <c:v>11/2/2022</c:v>
                </c:pt>
                <c:pt idx="1729">
                  <c:v>11/3/2022</c:v>
                </c:pt>
                <c:pt idx="1730">
                  <c:v>11/4/2022</c:v>
                </c:pt>
                <c:pt idx="1731">
                  <c:v>11/5/2022</c:v>
                </c:pt>
                <c:pt idx="1732">
                  <c:v>11/6/2022</c:v>
                </c:pt>
                <c:pt idx="1733">
                  <c:v>11/7/2022</c:v>
                </c:pt>
                <c:pt idx="1734">
                  <c:v>11/8/2022</c:v>
                </c:pt>
                <c:pt idx="1735">
                  <c:v>11/9/2022</c:v>
                </c:pt>
                <c:pt idx="1736">
                  <c:v>11/10/2022</c:v>
                </c:pt>
                <c:pt idx="1737">
                  <c:v>11/11/2022</c:v>
                </c:pt>
                <c:pt idx="1738">
                  <c:v>11/14/2022</c:v>
                </c:pt>
                <c:pt idx="1739">
                  <c:v>11/15/2022</c:v>
                </c:pt>
                <c:pt idx="1740">
                  <c:v>11/16/2022</c:v>
                </c:pt>
                <c:pt idx="1741">
                  <c:v>11/17/2022</c:v>
                </c:pt>
                <c:pt idx="1742">
                  <c:v>11/18/2022</c:v>
                </c:pt>
                <c:pt idx="1743">
                  <c:v>11/21/2022</c:v>
                </c:pt>
                <c:pt idx="1744">
                  <c:v>11/22/2022</c:v>
                </c:pt>
                <c:pt idx="1745">
                  <c:v>11/23/2022</c:v>
                </c:pt>
                <c:pt idx="1746">
                  <c:v>11/24/2022</c:v>
                </c:pt>
                <c:pt idx="1747">
                  <c:v>11/25/2022</c:v>
                </c:pt>
                <c:pt idx="1748">
                  <c:v>11/28/2022</c:v>
                </c:pt>
                <c:pt idx="1749">
                  <c:v>11/29/2022</c:v>
                </c:pt>
                <c:pt idx="1750">
                  <c:v>11/30/2022</c:v>
                </c:pt>
                <c:pt idx="1751">
                  <c:v>12/1/2022</c:v>
                </c:pt>
                <c:pt idx="1752">
                  <c:v>12/2/2022</c:v>
                </c:pt>
                <c:pt idx="1753">
                  <c:v>12/5/2022</c:v>
                </c:pt>
                <c:pt idx="1754">
                  <c:v>12/6/2022</c:v>
                </c:pt>
                <c:pt idx="1755">
                  <c:v>12/7/2022</c:v>
                </c:pt>
                <c:pt idx="1756">
                  <c:v>12/8/2022</c:v>
                </c:pt>
                <c:pt idx="1757">
                  <c:v>12/9/2022</c:v>
                </c:pt>
                <c:pt idx="1758">
                  <c:v>12/12/2022</c:v>
                </c:pt>
                <c:pt idx="1759">
                  <c:v>12/13/2022</c:v>
                </c:pt>
                <c:pt idx="1760">
                  <c:v>12/14/2022</c:v>
                </c:pt>
                <c:pt idx="1761">
                  <c:v>12/15/2022</c:v>
                </c:pt>
                <c:pt idx="1762">
                  <c:v>12/16/2022</c:v>
                </c:pt>
                <c:pt idx="1763">
                  <c:v>12/19/2022</c:v>
                </c:pt>
                <c:pt idx="1764">
                  <c:v>12/20/2022</c:v>
                </c:pt>
                <c:pt idx="1765">
                  <c:v>12/21/2022</c:v>
                </c:pt>
                <c:pt idx="1766">
                  <c:v>12/22/2022</c:v>
                </c:pt>
                <c:pt idx="1767">
                  <c:v>12/23/2022</c:v>
                </c:pt>
                <c:pt idx="1768">
                  <c:v>12/26/2022</c:v>
                </c:pt>
                <c:pt idx="1769">
                  <c:v>12/27/2022</c:v>
                </c:pt>
                <c:pt idx="1770">
                  <c:v>12/28/2022</c:v>
                </c:pt>
                <c:pt idx="1771">
                  <c:v>12/29/2022</c:v>
                </c:pt>
                <c:pt idx="1772">
                  <c:v>12/30/2022</c:v>
                </c:pt>
                <c:pt idx="1773">
                  <c:v>1/2/2023</c:v>
                </c:pt>
                <c:pt idx="1774">
                  <c:v>1/3/2023</c:v>
                </c:pt>
                <c:pt idx="1775">
                  <c:v>1/4/2023</c:v>
                </c:pt>
                <c:pt idx="1776">
                  <c:v>1/5/2023</c:v>
                </c:pt>
                <c:pt idx="1777">
                  <c:v>1/6/2023</c:v>
                </c:pt>
                <c:pt idx="1778">
                  <c:v>1/9/2023</c:v>
                </c:pt>
                <c:pt idx="1779">
                  <c:v>1/10/2023</c:v>
                </c:pt>
                <c:pt idx="1780">
                  <c:v>1/11/2023</c:v>
                </c:pt>
                <c:pt idx="1781">
                  <c:v>1/12/2023</c:v>
                </c:pt>
                <c:pt idx="1782">
                  <c:v>1/13/2023</c:v>
                </c:pt>
                <c:pt idx="1783">
                  <c:v>1/16/2023</c:v>
                </c:pt>
                <c:pt idx="1784">
                  <c:v>1/17/2023</c:v>
                </c:pt>
                <c:pt idx="1785">
                  <c:v>1/18/2023</c:v>
                </c:pt>
                <c:pt idx="1786">
                  <c:v>1/19/2023</c:v>
                </c:pt>
                <c:pt idx="1787">
                  <c:v>1/20/2023</c:v>
                </c:pt>
                <c:pt idx="1788">
                  <c:v>1/23/2023</c:v>
                </c:pt>
                <c:pt idx="1789">
                  <c:v>1/24/2023</c:v>
                </c:pt>
                <c:pt idx="1790">
                  <c:v>1/25/2023</c:v>
                </c:pt>
                <c:pt idx="1791">
                  <c:v>1/26/2023</c:v>
                </c:pt>
                <c:pt idx="1792">
                  <c:v>1/27/2023</c:v>
                </c:pt>
                <c:pt idx="1793">
                  <c:v>1/30/2023</c:v>
                </c:pt>
                <c:pt idx="1794">
                  <c:v>1/31/2023</c:v>
                </c:pt>
                <c:pt idx="1795">
                  <c:v>2/1/2023</c:v>
                </c:pt>
                <c:pt idx="1796">
                  <c:v>2/2/2023</c:v>
                </c:pt>
                <c:pt idx="1797">
                  <c:v>2/3/2023</c:v>
                </c:pt>
                <c:pt idx="1798">
                  <c:v>2/6/2023</c:v>
                </c:pt>
                <c:pt idx="1799">
                  <c:v>2/7/2023</c:v>
                </c:pt>
                <c:pt idx="1800">
                  <c:v>2/8/2023</c:v>
                </c:pt>
                <c:pt idx="1801">
                  <c:v>2/9/2023</c:v>
                </c:pt>
                <c:pt idx="1802">
                  <c:v>2/10/2023</c:v>
                </c:pt>
                <c:pt idx="1803">
                  <c:v>2/13/2023</c:v>
                </c:pt>
                <c:pt idx="1804">
                  <c:v>2/14/2023</c:v>
                </c:pt>
                <c:pt idx="1805">
                  <c:v>2/15/2023</c:v>
                </c:pt>
                <c:pt idx="1806">
                  <c:v>2/16/2023</c:v>
                </c:pt>
                <c:pt idx="1807">
                  <c:v>2/17/2023</c:v>
                </c:pt>
                <c:pt idx="1808">
                  <c:v>2/20/2023</c:v>
                </c:pt>
                <c:pt idx="1809">
                  <c:v>2/21/2023</c:v>
                </c:pt>
                <c:pt idx="1810">
                  <c:v>2/22/2023</c:v>
                </c:pt>
                <c:pt idx="1811">
                  <c:v>2/23/2023</c:v>
                </c:pt>
                <c:pt idx="1812">
                  <c:v>2/24/2023</c:v>
                </c:pt>
                <c:pt idx="1813">
                  <c:v>2/27/2023</c:v>
                </c:pt>
                <c:pt idx="1814">
                  <c:v>2/28/2023</c:v>
                </c:pt>
                <c:pt idx="1815">
                  <c:v>3/1/2023</c:v>
                </c:pt>
                <c:pt idx="1816">
                  <c:v>3/2/2023</c:v>
                </c:pt>
                <c:pt idx="1817">
                  <c:v>3/3/2023</c:v>
                </c:pt>
                <c:pt idx="1818">
                  <c:v>3/6/2023</c:v>
                </c:pt>
                <c:pt idx="1819">
                  <c:v>3/7/2023</c:v>
                </c:pt>
                <c:pt idx="1820">
                  <c:v>3/8/2023</c:v>
                </c:pt>
                <c:pt idx="1821">
                  <c:v>3/9/2023</c:v>
                </c:pt>
                <c:pt idx="1822">
                  <c:v>3/10/2023</c:v>
                </c:pt>
                <c:pt idx="1823">
                  <c:v>3/13/2023</c:v>
                </c:pt>
                <c:pt idx="1824">
                  <c:v>3/14/2023</c:v>
                </c:pt>
                <c:pt idx="1825">
                  <c:v>3/15/2023</c:v>
                </c:pt>
                <c:pt idx="1826">
                  <c:v>3/16/2023</c:v>
                </c:pt>
                <c:pt idx="1827">
                  <c:v>3/17/2023</c:v>
                </c:pt>
                <c:pt idx="1828">
                  <c:v>3/20/2023</c:v>
                </c:pt>
                <c:pt idx="1829">
                  <c:v>3/21/2023</c:v>
                </c:pt>
                <c:pt idx="1830">
                  <c:v>3/22/2023</c:v>
                </c:pt>
                <c:pt idx="1831">
                  <c:v>3/23/2023</c:v>
                </c:pt>
                <c:pt idx="1832">
                  <c:v>3/24/2023</c:v>
                </c:pt>
                <c:pt idx="1833">
                  <c:v>3/27/2023</c:v>
                </c:pt>
                <c:pt idx="1834">
                  <c:v>3/28/2023</c:v>
                </c:pt>
                <c:pt idx="1835">
                  <c:v>3/29/2023</c:v>
                </c:pt>
                <c:pt idx="1836">
                  <c:v>3/30/2023</c:v>
                </c:pt>
                <c:pt idx="1837">
                  <c:v>3/31/2023</c:v>
                </c:pt>
                <c:pt idx="1838">
                  <c:v>4/3/2023</c:v>
                </c:pt>
                <c:pt idx="1839">
                  <c:v>4/4/2023</c:v>
                </c:pt>
                <c:pt idx="1840">
                  <c:v>4/5/2023</c:v>
                </c:pt>
                <c:pt idx="1841">
                  <c:v>4/6/2023</c:v>
                </c:pt>
                <c:pt idx="1842">
                  <c:v>4/7/2023</c:v>
                </c:pt>
                <c:pt idx="1843">
                  <c:v>4/10/2023</c:v>
                </c:pt>
                <c:pt idx="1844">
                  <c:v>4/11/2023</c:v>
                </c:pt>
                <c:pt idx="1845">
                  <c:v>4/12/2023</c:v>
                </c:pt>
                <c:pt idx="1846">
                  <c:v>4/13/2023</c:v>
                </c:pt>
                <c:pt idx="1847">
                  <c:v>4/14/2023</c:v>
                </c:pt>
                <c:pt idx="1848">
                  <c:v>4/17/2023</c:v>
                </c:pt>
                <c:pt idx="1849">
                  <c:v>4/18/2023</c:v>
                </c:pt>
                <c:pt idx="1850">
                  <c:v>4/19/2023</c:v>
                </c:pt>
                <c:pt idx="1851">
                  <c:v>4/20/2023</c:v>
                </c:pt>
                <c:pt idx="1852">
                  <c:v>4/21/2023</c:v>
                </c:pt>
                <c:pt idx="1853">
                  <c:v>4/24/2023</c:v>
                </c:pt>
                <c:pt idx="1854">
                  <c:v>4/25/2023</c:v>
                </c:pt>
                <c:pt idx="1855">
                  <c:v>4/26/2023</c:v>
                </c:pt>
                <c:pt idx="1856">
                  <c:v>4/27/2023</c:v>
                </c:pt>
                <c:pt idx="1857">
                  <c:v>4/28/2023</c:v>
                </c:pt>
                <c:pt idx="1858">
                  <c:v>4/28/2023</c:v>
                </c:pt>
                <c:pt idx="1859">
                  <c:v>5/1/2023</c:v>
                </c:pt>
                <c:pt idx="1860">
                  <c:v>5/2/2023</c:v>
                </c:pt>
                <c:pt idx="1861">
                  <c:v>5/3/2023</c:v>
                </c:pt>
                <c:pt idx="1862">
                  <c:v>5/4/2023</c:v>
                </c:pt>
                <c:pt idx="1863">
                  <c:v>5/5/2023</c:v>
                </c:pt>
                <c:pt idx="1864">
                  <c:v>5/8/2023</c:v>
                </c:pt>
                <c:pt idx="1865">
                  <c:v>5/9/2023</c:v>
                </c:pt>
                <c:pt idx="1866">
                  <c:v>5/10/2023</c:v>
                </c:pt>
                <c:pt idx="1867">
                  <c:v>5/11/2023</c:v>
                </c:pt>
                <c:pt idx="1868">
                  <c:v>5/12/2023</c:v>
                </c:pt>
                <c:pt idx="1869">
                  <c:v>5/15/2023</c:v>
                </c:pt>
                <c:pt idx="1870">
                  <c:v>5/16/2023</c:v>
                </c:pt>
                <c:pt idx="1871">
                  <c:v>5/17/2023</c:v>
                </c:pt>
                <c:pt idx="1872">
                  <c:v>5/18/2023</c:v>
                </c:pt>
                <c:pt idx="1873">
                  <c:v>5/19/2023</c:v>
                </c:pt>
                <c:pt idx="1874">
                  <c:v>5/22/2023</c:v>
                </c:pt>
                <c:pt idx="1875">
                  <c:v>5/23/2023</c:v>
                </c:pt>
                <c:pt idx="1876">
                  <c:v>5/24/2023</c:v>
                </c:pt>
                <c:pt idx="1877">
                  <c:v>5/25/2023</c:v>
                </c:pt>
                <c:pt idx="1878">
                  <c:v>5/26/2023</c:v>
                </c:pt>
                <c:pt idx="1879">
                  <c:v>5/29/2023</c:v>
                </c:pt>
                <c:pt idx="1880">
                  <c:v>5/30/2023</c:v>
                </c:pt>
                <c:pt idx="1881">
                  <c:v>5/31/2023</c:v>
                </c:pt>
                <c:pt idx="1882">
                  <c:v>6/1/2023</c:v>
                </c:pt>
                <c:pt idx="1883">
                  <c:v>6/2/2023</c:v>
                </c:pt>
                <c:pt idx="1884">
                  <c:v>6/5/2023</c:v>
                </c:pt>
                <c:pt idx="1885">
                  <c:v>6/6/2023</c:v>
                </c:pt>
                <c:pt idx="1886">
                  <c:v>6/7/2023</c:v>
                </c:pt>
                <c:pt idx="1887">
                  <c:v>6/8/2023</c:v>
                </c:pt>
                <c:pt idx="1888">
                  <c:v>6/9/2023</c:v>
                </c:pt>
                <c:pt idx="1889">
                  <c:v>6/12/2023</c:v>
                </c:pt>
                <c:pt idx="1890">
                  <c:v>6/13/2023</c:v>
                </c:pt>
                <c:pt idx="1891">
                  <c:v>6/14/2023</c:v>
                </c:pt>
                <c:pt idx="1892">
                  <c:v>6/15/2023</c:v>
                </c:pt>
                <c:pt idx="1893">
                  <c:v>6/16/2023</c:v>
                </c:pt>
                <c:pt idx="1894">
                  <c:v>6/19/2023</c:v>
                </c:pt>
                <c:pt idx="1895">
                  <c:v>6/20/2023</c:v>
                </c:pt>
                <c:pt idx="1896">
                  <c:v>6/21/2023</c:v>
                </c:pt>
                <c:pt idx="1897">
                  <c:v>6/22/2023</c:v>
                </c:pt>
                <c:pt idx="1898">
                  <c:v>6/23/2023</c:v>
                </c:pt>
                <c:pt idx="1899">
                  <c:v>6/26/2023</c:v>
                </c:pt>
                <c:pt idx="1900">
                  <c:v>6/27/2023</c:v>
                </c:pt>
                <c:pt idx="1901">
                  <c:v>6/28/2023</c:v>
                </c:pt>
                <c:pt idx="1902">
                  <c:v>6/29/2023</c:v>
                </c:pt>
                <c:pt idx="1903">
                  <c:v>6/30/2023</c:v>
                </c:pt>
                <c:pt idx="1904">
                  <c:v>7/3/2023</c:v>
                </c:pt>
                <c:pt idx="1905">
                  <c:v>7/4/2023</c:v>
                </c:pt>
                <c:pt idx="1906">
                  <c:v>7/5/2023</c:v>
                </c:pt>
                <c:pt idx="1907">
                  <c:v>7/6/2023</c:v>
                </c:pt>
                <c:pt idx="1908">
                  <c:v>7/7/2023</c:v>
                </c:pt>
                <c:pt idx="1909">
                  <c:v>7/10/2023</c:v>
                </c:pt>
                <c:pt idx="1910">
                  <c:v>7/11/2023</c:v>
                </c:pt>
                <c:pt idx="1911">
                  <c:v>7/12/2023</c:v>
                </c:pt>
                <c:pt idx="1912">
                  <c:v>7/13/2023</c:v>
                </c:pt>
                <c:pt idx="1913">
                  <c:v>7/14/2023</c:v>
                </c:pt>
                <c:pt idx="1914">
                  <c:v>7/17/2023</c:v>
                </c:pt>
                <c:pt idx="1915">
                  <c:v>7/18/2023</c:v>
                </c:pt>
                <c:pt idx="1916">
                  <c:v>7/19/2023</c:v>
                </c:pt>
                <c:pt idx="1917">
                  <c:v>7/20/2023</c:v>
                </c:pt>
                <c:pt idx="1918">
                  <c:v>7/21/2023</c:v>
                </c:pt>
                <c:pt idx="1919">
                  <c:v>7/24/2023</c:v>
                </c:pt>
                <c:pt idx="1920">
                  <c:v>7/25/2023</c:v>
                </c:pt>
                <c:pt idx="1921">
                  <c:v>7/26/2023</c:v>
                </c:pt>
                <c:pt idx="1922">
                  <c:v>7/27/2023</c:v>
                </c:pt>
                <c:pt idx="1923">
                  <c:v>7/28/2023</c:v>
                </c:pt>
                <c:pt idx="1924">
                  <c:v>7/31/2023</c:v>
                </c:pt>
                <c:pt idx="1925">
                  <c:v>8/1/2023</c:v>
                </c:pt>
                <c:pt idx="1926">
                  <c:v>8/2/2023</c:v>
                </c:pt>
                <c:pt idx="1927">
                  <c:v>8/3/2023</c:v>
                </c:pt>
                <c:pt idx="1928">
                  <c:v>8/4/2023</c:v>
                </c:pt>
                <c:pt idx="1929">
                  <c:v>8/7/2023</c:v>
                </c:pt>
                <c:pt idx="1930">
                  <c:v>8/8/2023</c:v>
                </c:pt>
                <c:pt idx="1931">
                  <c:v>8/9/2023</c:v>
                </c:pt>
                <c:pt idx="1932">
                  <c:v>8/10/2023</c:v>
                </c:pt>
                <c:pt idx="1933">
                  <c:v>8/11/2023</c:v>
                </c:pt>
                <c:pt idx="1934">
                  <c:v>8/14/2023</c:v>
                </c:pt>
                <c:pt idx="1935">
                  <c:v>8/15/2023</c:v>
                </c:pt>
                <c:pt idx="1936">
                  <c:v>8/16/2023</c:v>
                </c:pt>
                <c:pt idx="1937">
                  <c:v>8/17/2023</c:v>
                </c:pt>
                <c:pt idx="1938">
                  <c:v>8/18/2023</c:v>
                </c:pt>
                <c:pt idx="1939">
                  <c:v>8/21/2023</c:v>
                </c:pt>
                <c:pt idx="1940">
                  <c:v>8/22/2023</c:v>
                </c:pt>
                <c:pt idx="1941">
                  <c:v>8/23/2023</c:v>
                </c:pt>
                <c:pt idx="1942">
                  <c:v>8/24/2023</c:v>
                </c:pt>
                <c:pt idx="1943">
                  <c:v>8/25/2023</c:v>
                </c:pt>
                <c:pt idx="1944">
                  <c:v>8/26/2023</c:v>
                </c:pt>
                <c:pt idx="1945">
                  <c:v>8/27/2023</c:v>
                </c:pt>
                <c:pt idx="1946">
                  <c:v>8/28/2023</c:v>
                </c:pt>
                <c:pt idx="1947">
                  <c:v>8/29/2023</c:v>
                </c:pt>
                <c:pt idx="1948">
                  <c:v>8/30/2023</c:v>
                </c:pt>
                <c:pt idx="1949">
                  <c:v>8/31/2023</c:v>
                </c:pt>
                <c:pt idx="1950">
                  <c:v>9/1/2023</c:v>
                </c:pt>
                <c:pt idx="1951">
                  <c:v>9/2/2023</c:v>
                </c:pt>
                <c:pt idx="1952">
                  <c:v>9/3/2023</c:v>
                </c:pt>
                <c:pt idx="1953">
                  <c:v>9/4/2023</c:v>
                </c:pt>
                <c:pt idx="1954">
                  <c:v>9/5/2023</c:v>
                </c:pt>
                <c:pt idx="1955">
                  <c:v>9/6/2023</c:v>
                </c:pt>
                <c:pt idx="1956">
                  <c:v>9/7/2023</c:v>
                </c:pt>
                <c:pt idx="1957">
                  <c:v>9/8/2023</c:v>
                </c:pt>
                <c:pt idx="1958">
                  <c:v>9/11/2023</c:v>
                </c:pt>
                <c:pt idx="1959">
                  <c:v>9/12/2023</c:v>
                </c:pt>
                <c:pt idx="1960">
                  <c:v>9/13/2023</c:v>
                </c:pt>
                <c:pt idx="1961">
                  <c:v>9/14/2023</c:v>
                </c:pt>
                <c:pt idx="1962">
                  <c:v>9/15/2023</c:v>
                </c:pt>
                <c:pt idx="1963">
                  <c:v>9/18/2023</c:v>
                </c:pt>
                <c:pt idx="1964">
                  <c:v>9/19/2023</c:v>
                </c:pt>
                <c:pt idx="1965">
                  <c:v>9/20/2023</c:v>
                </c:pt>
                <c:pt idx="1966">
                  <c:v>9/21/2023</c:v>
                </c:pt>
                <c:pt idx="1967">
                  <c:v>9/22/2023</c:v>
                </c:pt>
                <c:pt idx="1968">
                  <c:v>9/25/2023</c:v>
                </c:pt>
                <c:pt idx="1969">
                  <c:v>9/26/2023</c:v>
                </c:pt>
                <c:pt idx="1970">
                  <c:v>9/27/2023</c:v>
                </c:pt>
                <c:pt idx="1971">
                  <c:v>9/28/2023</c:v>
                </c:pt>
                <c:pt idx="1972">
                  <c:v>9/29/2023</c:v>
                </c:pt>
                <c:pt idx="1973">
                  <c:v>10/2/2023</c:v>
                </c:pt>
                <c:pt idx="1974">
                  <c:v>10/3/2023</c:v>
                </c:pt>
                <c:pt idx="1975">
                  <c:v>10/4/2023</c:v>
                </c:pt>
                <c:pt idx="1976">
                  <c:v>10/5/2023</c:v>
                </c:pt>
                <c:pt idx="1977">
                  <c:v>10/6/2023</c:v>
                </c:pt>
                <c:pt idx="1978">
                  <c:v>10/9/2023</c:v>
                </c:pt>
                <c:pt idx="1979">
                  <c:v>10/10/2023</c:v>
                </c:pt>
                <c:pt idx="1980">
                  <c:v>10/11/2023</c:v>
                </c:pt>
                <c:pt idx="1981">
                  <c:v>10/12/2023</c:v>
                </c:pt>
                <c:pt idx="1982">
                  <c:v>10/13/2023</c:v>
                </c:pt>
                <c:pt idx="1983">
                  <c:v>10/16/2023</c:v>
                </c:pt>
                <c:pt idx="1984">
                  <c:v>10/17/2023</c:v>
                </c:pt>
                <c:pt idx="1985">
                  <c:v>10/18/2023</c:v>
                </c:pt>
                <c:pt idx="1986">
                  <c:v>10/19/2023</c:v>
                </c:pt>
                <c:pt idx="1987">
                  <c:v>10/20/2023</c:v>
                </c:pt>
                <c:pt idx="1988">
                  <c:v>10/23/2023</c:v>
                </c:pt>
                <c:pt idx="1989">
                  <c:v>10/24/2023</c:v>
                </c:pt>
                <c:pt idx="1990">
                  <c:v>10/25/2023</c:v>
                </c:pt>
                <c:pt idx="1991">
                  <c:v>10/26/2023</c:v>
                </c:pt>
                <c:pt idx="1992">
                  <c:v>10/27/2023</c:v>
                </c:pt>
                <c:pt idx="1993">
                  <c:v>10/30/2023</c:v>
                </c:pt>
                <c:pt idx="1994">
                  <c:v>10/31/2023</c:v>
                </c:pt>
                <c:pt idx="1995">
                  <c:v>11/1/2023</c:v>
                </c:pt>
                <c:pt idx="1996">
                  <c:v>11/2/2023</c:v>
                </c:pt>
                <c:pt idx="1997">
                  <c:v>11/3/2023</c:v>
                </c:pt>
                <c:pt idx="1998">
                  <c:v>11/6/2023</c:v>
                </c:pt>
                <c:pt idx="1999">
                  <c:v>11/7/2023</c:v>
                </c:pt>
                <c:pt idx="2000">
                  <c:v>11/8/2023</c:v>
                </c:pt>
                <c:pt idx="2001">
                  <c:v>11/9/2023</c:v>
                </c:pt>
                <c:pt idx="2002">
                  <c:v>11/10/2023</c:v>
                </c:pt>
                <c:pt idx="2003">
                  <c:v>11/13/2023</c:v>
                </c:pt>
                <c:pt idx="2004">
                  <c:v>11/14/2023</c:v>
                </c:pt>
                <c:pt idx="2005">
                  <c:v>11/15/2023</c:v>
                </c:pt>
                <c:pt idx="2006">
                  <c:v>11/16/2023</c:v>
                </c:pt>
                <c:pt idx="2007">
                  <c:v>11/17/2023</c:v>
                </c:pt>
                <c:pt idx="2008">
                  <c:v>11/20/2023</c:v>
                </c:pt>
                <c:pt idx="2009">
                  <c:v>11/21/2023</c:v>
                </c:pt>
                <c:pt idx="2010">
                  <c:v>11/22/2023</c:v>
                </c:pt>
                <c:pt idx="2011">
                  <c:v>11/23/2023</c:v>
                </c:pt>
                <c:pt idx="2012">
                  <c:v>11/24/2023</c:v>
                </c:pt>
                <c:pt idx="2013">
                  <c:v>11/27/2023</c:v>
                </c:pt>
                <c:pt idx="2014">
                  <c:v>11/28/2023</c:v>
                </c:pt>
                <c:pt idx="2015">
                  <c:v>11/29/2023</c:v>
                </c:pt>
                <c:pt idx="2016">
                  <c:v>11/30/2023</c:v>
                </c:pt>
                <c:pt idx="2017">
                  <c:v>12/1/2023</c:v>
                </c:pt>
                <c:pt idx="2018">
                  <c:v>12/4/2023</c:v>
                </c:pt>
                <c:pt idx="2019">
                  <c:v>12/5/2023</c:v>
                </c:pt>
                <c:pt idx="2020">
                  <c:v>12/6/2023</c:v>
                </c:pt>
                <c:pt idx="2021">
                  <c:v>12/7/2023</c:v>
                </c:pt>
                <c:pt idx="2022">
                  <c:v>12/8/2023</c:v>
                </c:pt>
                <c:pt idx="2023">
                  <c:v>12/11/2023</c:v>
                </c:pt>
                <c:pt idx="2024">
                  <c:v>12/12/2023</c:v>
                </c:pt>
                <c:pt idx="2025">
                  <c:v>12/13/2023</c:v>
                </c:pt>
                <c:pt idx="2026">
                  <c:v>12/14/2023</c:v>
                </c:pt>
                <c:pt idx="2027">
                  <c:v>12/15/2023</c:v>
                </c:pt>
                <c:pt idx="2028">
                  <c:v>12/18/2023</c:v>
                </c:pt>
                <c:pt idx="2029">
                  <c:v>12/19/2023</c:v>
                </c:pt>
                <c:pt idx="2030">
                  <c:v>12/20/2023</c:v>
                </c:pt>
                <c:pt idx="2031">
                  <c:v>12/21/2023</c:v>
                </c:pt>
                <c:pt idx="2032">
                  <c:v>12/22/2023</c:v>
                </c:pt>
                <c:pt idx="2033">
                  <c:v>12/25/2023</c:v>
                </c:pt>
                <c:pt idx="2034">
                  <c:v>12/26/2023</c:v>
                </c:pt>
                <c:pt idx="2035">
                  <c:v>12/27/2023</c:v>
                </c:pt>
                <c:pt idx="2036">
                  <c:v>12/28/2023</c:v>
                </c:pt>
                <c:pt idx="2037">
                  <c:v>12/29/2023</c:v>
                </c:pt>
                <c:pt idx="2038">
                  <c:v>12/30/2023</c:v>
                </c:pt>
                <c:pt idx="2039">
                  <c:v>12/31/2023</c:v>
                </c:pt>
                <c:pt idx="2040">
                  <c:v>1/1/2024</c:v>
                </c:pt>
                <c:pt idx="2041">
                  <c:v>1/2/2024</c:v>
                </c:pt>
                <c:pt idx="2042">
                  <c:v>1/3/2024</c:v>
                </c:pt>
                <c:pt idx="2043">
                  <c:v>1/4/2024</c:v>
                </c:pt>
                <c:pt idx="2044">
                  <c:v>1/5/2024</c:v>
                </c:pt>
                <c:pt idx="2045">
                  <c:v>1/8/2024</c:v>
                </c:pt>
                <c:pt idx="2046">
                  <c:v>1/9/2024</c:v>
                </c:pt>
                <c:pt idx="2047">
                  <c:v>1/10/2024</c:v>
                </c:pt>
                <c:pt idx="2048">
                  <c:v>1/11/2024</c:v>
                </c:pt>
                <c:pt idx="2049">
                  <c:v>1/12/2024</c:v>
                </c:pt>
                <c:pt idx="2050">
                  <c:v>1/15/2024</c:v>
                </c:pt>
                <c:pt idx="2051">
                  <c:v>1/16/2024</c:v>
                </c:pt>
                <c:pt idx="2052">
                  <c:v>1/17/2024</c:v>
                </c:pt>
                <c:pt idx="2053">
                  <c:v>1/18/2024</c:v>
                </c:pt>
                <c:pt idx="2054">
                  <c:v>1/19/2024</c:v>
                </c:pt>
                <c:pt idx="2055">
                  <c:v>1/22/2024</c:v>
                </c:pt>
                <c:pt idx="2056">
                  <c:v>1/23/2024</c:v>
                </c:pt>
                <c:pt idx="2057">
                  <c:v>1/24/2024</c:v>
                </c:pt>
                <c:pt idx="2058">
                  <c:v>1/25/2024</c:v>
                </c:pt>
                <c:pt idx="2059">
                  <c:v>1/26/2024</c:v>
                </c:pt>
                <c:pt idx="2060">
                  <c:v>1/29/2024</c:v>
                </c:pt>
                <c:pt idx="2061">
                  <c:v>1/30/2024</c:v>
                </c:pt>
                <c:pt idx="2062">
                  <c:v>1/31/2024</c:v>
                </c:pt>
                <c:pt idx="2063">
                  <c:v>2/1/2024</c:v>
                </c:pt>
                <c:pt idx="2064">
                  <c:v>2/2/2024</c:v>
                </c:pt>
                <c:pt idx="2065">
                  <c:v>2/5/2024</c:v>
                </c:pt>
                <c:pt idx="2066">
                  <c:v>2/6/2024</c:v>
                </c:pt>
                <c:pt idx="2067">
                  <c:v>2/7/2024</c:v>
                </c:pt>
                <c:pt idx="2068">
                  <c:v>2/8/2024</c:v>
                </c:pt>
                <c:pt idx="2069">
                  <c:v>2/9/2024</c:v>
                </c:pt>
                <c:pt idx="2070">
                  <c:v>2/12/2024</c:v>
                </c:pt>
                <c:pt idx="2071">
                  <c:v>2/13/2024</c:v>
                </c:pt>
                <c:pt idx="2072">
                  <c:v>2/14/2024</c:v>
                </c:pt>
                <c:pt idx="2073">
                  <c:v>2/15/2024</c:v>
                </c:pt>
                <c:pt idx="2074">
                  <c:v>2/16/2024</c:v>
                </c:pt>
                <c:pt idx="2075">
                  <c:v>2/19/2024</c:v>
                </c:pt>
                <c:pt idx="2076">
                  <c:v>2/20/2024</c:v>
                </c:pt>
                <c:pt idx="2077">
                  <c:v>2/21/2024</c:v>
                </c:pt>
                <c:pt idx="2078">
                  <c:v>2/22/2024</c:v>
                </c:pt>
                <c:pt idx="2079">
                  <c:v>2/23/2024</c:v>
                </c:pt>
                <c:pt idx="2080">
                  <c:v>2/26/2024</c:v>
                </c:pt>
                <c:pt idx="2081">
                  <c:v>2/27/2024</c:v>
                </c:pt>
                <c:pt idx="2082">
                  <c:v>2/28/2024</c:v>
                </c:pt>
                <c:pt idx="2083">
                  <c:v>2/29/2024</c:v>
                </c:pt>
                <c:pt idx="2084">
                  <c:v>3/1/2024</c:v>
                </c:pt>
                <c:pt idx="2085">
                  <c:v>3/4/2024</c:v>
                </c:pt>
                <c:pt idx="2086">
                  <c:v>3/5/2024</c:v>
                </c:pt>
                <c:pt idx="2087">
                  <c:v>3/6/2024</c:v>
                </c:pt>
                <c:pt idx="2088">
                  <c:v>3/7/2024</c:v>
                </c:pt>
                <c:pt idx="2089">
                  <c:v>3/8/2024</c:v>
                </c:pt>
                <c:pt idx="2090">
                  <c:v>3/11/2024</c:v>
                </c:pt>
                <c:pt idx="2091">
                  <c:v>3/12/2024</c:v>
                </c:pt>
                <c:pt idx="2092">
                  <c:v>3/13/2024</c:v>
                </c:pt>
                <c:pt idx="2093">
                  <c:v>3/14/2024</c:v>
                </c:pt>
                <c:pt idx="2094">
                  <c:v>3/15/2024</c:v>
                </c:pt>
                <c:pt idx="2095">
                  <c:v>3/18/2024</c:v>
                </c:pt>
                <c:pt idx="2096">
                  <c:v>3/19/2024</c:v>
                </c:pt>
                <c:pt idx="2097">
                  <c:v>3/20/2024</c:v>
                </c:pt>
                <c:pt idx="2098">
                  <c:v>3/21/2024</c:v>
                </c:pt>
                <c:pt idx="2099">
                  <c:v>3/22/2024</c:v>
                </c:pt>
                <c:pt idx="2100">
                  <c:v>3/25/2024</c:v>
                </c:pt>
                <c:pt idx="2101">
                  <c:v>3/26/2024</c:v>
                </c:pt>
                <c:pt idx="2102">
                  <c:v>3/27/2024</c:v>
                </c:pt>
                <c:pt idx="2103">
                  <c:v>3/28/2024</c:v>
                </c:pt>
                <c:pt idx="2104">
                  <c:v>3/29/2024</c:v>
                </c:pt>
                <c:pt idx="2105">
                  <c:v>4/1/2024</c:v>
                </c:pt>
                <c:pt idx="2106">
                  <c:v>4/2/2024</c:v>
                </c:pt>
                <c:pt idx="2107">
                  <c:v>4/3/2024</c:v>
                </c:pt>
                <c:pt idx="2108">
                  <c:v>4/4/2024</c:v>
                </c:pt>
                <c:pt idx="2109">
                  <c:v>4/5/2024</c:v>
                </c:pt>
                <c:pt idx="2110">
                  <c:v>4/8/2024</c:v>
                </c:pt>
                <c:pt idx="2111">
                  <c:v>4/9/2024</c:v>
                </c:pt>
                <c:pt idx="2112">
                  <c:v>4/10/2024</c:v>
                </c:pt>
                <c:pt idx="2113">
                  <c:v>4/11/2024</c:v>
                </c:pt>
                <c:pt idx="2114">
                  <c:v>4/12/2024</c:v>
                </c:pt>
                <c:pt idx="2115">
                  <c:v>4/15/2024</c:v>
                </c:pt>
                <c:pt idx="2116">
                  <c:v>4/16/2024</c:v>
                </c:pt>
                <c:pt idx="2117">
                  <c:v>4/17/2024</c:v>
                </c:pt>
                <c:pt idx="2118">
                  <c:v>4/18/2024</c:v>
                </c:pt>
                <c:pt idx="2119">
                  <c:v>4/19/2024</c:v>
                </c:pt>
                <c:pt idx="2120">
                  <c:v>4/22/2024</c:v>
                </c:pt>
                <c:pt idx="2121">
                  <c:v>4/23/2024</c:v>
                </c:pt>
                <c:pt idx="2122">
                  <c:v>4/24/2024</c:v>
                </c:pt>
                <c:pt idx="2123">
                  <c:v>4/25/2024</c:v>
                </c:pt>
                <c:pt idx="2124">
                  <c:v>4/26/2024</c:v>
                </c:pt>
                <c:pt idx="2125">
                  <c:v>4/29/2024</c:v>
                </c:pt>
                <c:pt idx="2126">
                  <c:v>4/30/2024</c:v>
                </c:pt>
                <c:pt idx="2127">
                  <c:v>5/1/2024</c:v>
                </c:pt>
                <c:pt idx="2128">
                  <c:v>5/2/2024</c:v>
                </c:pt>
                <c:pt idx="2129">
                  <c:v>5/3/2024</c:v>
                </c:pt>
                <c:pt idx="2130">
                  <c:v>5/6/2024</c:v>
                </c:pt>
                <c:pt idx="2131">
                  <c:v>5/7/2024</c:v>
                </c:pt>
                <c:pt idx="2132">
                  <c:v>5/8/2024</c:v>
                </c:pt>
                <c:pt idx="2133">
                  <c:v>5/9/2024</c:v>
                </c:pt>
                <c:pt idx="2134">
                  <c:v>5/10/2024</c:v>
                </c:pt>
                <c:pt idx="2135">
                  <c:v>5/13/2024</c:v>
                </c:pt>
                <c:pt idx="2136">
                  <c:v>5/14/2024</c:v>
                </c:pt>
                <c:pt idx="2137">
                  <c:v>5/15/2024</c:v>
                </c:pt>
                <c:pt idx="2138">
                  <c:v>5/16/2024</c:v>
                </c:pt>
                <c:pt idx="2139">
                  <c:v>5/17/2024</c:v>
                </c:pt>
                <c:pt idx="2140">
                  <c:v>5/20/2024</c:v>
                </c:pt>
                <c:pt idx="2141">
                  <c:v>5/21/2024</c:v>
                </c:pt>
                <c:pt idx="2142">
                  <c:v>5/22/2024</c:v>
                </c:pt>
                <c:pt idx="2143">
                  <c:v>5/23/2024</c:v>
                </c:pt>
                <c:pt idx="2144">
                  <c:v>5/24/2024</c:v>
                </c:pt>
                <c:pt idx="2145">
                  <c:v>5/27/2024</c:v>
                </c:pt>
                <c:pt idx="2146">
                  <c:v>5/28/2024</c:v>
                </c:pt>
                <c:pt idx="2147">
                  <c:v>5/29/2024</c:v>
                </c:pt>
                <c:pt idx="2148">
                  <c:v>5/30/2024</c:v>
                </c:pt>
                <c:pt idx="2149">
                  <c:v>5/31/2024</c:v>
                </c:pt>
                <c:pt idx="2150">
                  <c:v>6/3/2024</c:v>
                </c:pt>
                <c:pt idx="2151">
                  <c:v>6/4/2024</c:v>
                </c:pt>
                <c:pt idx="2152">
                  <c:v>6/5/2024</c:v>
                </c:pt>
                <c:pt idx="2153">
                  <c:v>6/6/2024</c:v>
                </c:pt>
                <c:pt idx="2154">
                  <c:v>6/7/2024</c:v>
                </c:pt>
                <c:pt idx="2155">
                  <c:v>6/10/2024</c:v>
                </c:pt>
                <c:pt idx="2156">
                  <c:v>6/11/2024</c:v>
                </c:pt>
                <c:pt idx="2157">
                  <c:v>6/12/2024</c:v>
                </c:pt>
                <c:pt idx="2158">
                  <c:v>6/13/2024</c:v>
                </c:pt>
                <c:pt idx="2159">
                  <c:v>6/14/2024</c:v>
                </c:pt>
                <c:pt idx="2160">
                  <c:v>6/17/2024</c:v>
                </c:pt>
                <c:pt idx="2161">
                  <c:v>6/18/2024</c:v>
                </c:pt>
                <c:pt idx="2162">
                  <c:v>6/19/2024</c:v>
                </c:pt>
                <c:pt idx="2163">
                  <c:v>6/20/2024</c:v>
                </c:pt>
                <c:pt idx="2164">
                  <c:v>6/21/2024</c:v>
                </c:pt>
                <c:pt idx="2165">
                  <c:v>6/24/2024</c:v>
                </c:pt>
                <c:pt idx="2166">
                  <c:v>6/25/2024</c:v>
                </c:pt>
                <c:pt idx="2167">
                  <c:v>6/26/2024</c:v>
                </c:pt>
                <c:pt idx="2168">
                  <c:v>6/27/2024</c:v>
                </c:pt>
                <c:pt idx="2169">
                  <c:v>6/28/2024</c:v>
                </c:pt>
                <c:pt idx="2170">
                  <c:v>7/1/2024</c:v>
                </c:pt>
                <c:pt idx="2171">
                  <c:v>7/2/2024</c:v>
                </c:pt>
                <c:pt idx="2172">
                  <c:v>7/3/2024</c:v>
                </c:pt>
                <c:pt idx="2173">
                  <c:v>7/4/2024</c:v>
                </c:pt>
                <c:pt idx="2174">
                  <c:v>7/5/2024</c:v>
                </c:pt>
                <c:pt idx="2175">
                  <c:v>7/8/2024</c:v>
                </c:pt>
                <c:pt idx="2176">
                  <c:v>7/9/2024</c:v>
                </c:pt>
                <c:pt idx="2177">
                  <c:v>7/10/2024</c:v>
                </c:pt>
                <c:pt idx="2178">
                  <c:v>7/11/2024</c:v>
                </c:pt>
                <c:pt idx="2179">
                  <c:v>7/12/2024</c:v>
                </c:pt>
                <c:pt idx="2180">
                  <c:v>7/15/2024</c:v>
                </c:pt>
                <c:pt idx="2181">
                  <c:v>7/16/2024</c:v>
                </c:pt>
                <c:pt idx="2182">
                  <c:v>7/17/2024</c:v>
                </c:pt>
                <c:pt idx="2183">
                  <c:v>7/18/2024</c:v>
                </c:pt>
                <c:pt idx="2184">
                  <c:v>7/19/2024</c:v>
                </c:pt>
                <c:pt idx="2185">
                  <c:v>7/22/2024</c:v>
                </c:pt>
                <c:pt idx="2186">
                  <c:v>7/23/2024</c:v>
                </c:pt>
                <c:pt idx="2187">
                  <c:v>7/24/2024</c:v>
                </c:pt>
                <c:pt idx="2188">
                  <c:v>7/25/2024</c:v>
                </c:pt>
                <c:pt idx="2189">
                  <c:v>7/26/2024</c:v>
                </c:pt>
                <c:pt idx="2190">
                  <c:v>7/29/2024</c:v>
                </c:pt>
                <c:pt idx="2191">
                  <c:v>7/30/2024</c:v>
                </c:pt>
                <c:pt idx="2192">
                  <c:v>7/31/2024</c:v>
                </c:pt>
                <c:pt idx="2193">
                  <c:v>8/1/2024</c:v>
                </c:pt>
                <c:pt idx="2194">
                  <c:v>8/2/2024</c:v>
                </c:pt>
                <c:pt idx="2195">
                  <c:v>8/5/2024</c:v>
                </c:pt>
                <c:pt idx="2196">
                  <c:v>8/6/2024</c:v>
                </c:pt>
                <c:pt idx="2197">
                  <c:v>8/7/2024</c:v>
                </c:pt>
                <c:pt idx="2198">
                  <c:v>8/8/2024</c:v>
                </c:pt>
                <c:pt idx="2199">
                  <c:v>8/9/2024</c:v>
                </c:pt>
                <c:pt idx="2200">
                  <c:v>8/12/2024</c:v>
                </c:pt>
                <c:pt idx="2201">
                  <c:v>8/13/2024</c:v>
                </c:pt>
                <c:pt idx="2202">
                  <c:v>8/14/2024</c:v>
                </c:pt>
                <c:pt idx="2203">
                  <c:v>8/15/2024</c:v>
                </c:pt>
                <c:pt idx="2204">
                  <c:v>8/16/2024</c:v>
                </c:pt>
                <c:pt idx="2205">
                  <c:v>8/19/2024</c:v>
                </c:pt>
                <c:pt idx="2206">
                  <c:v>8/20/2024</c:v>
                </c:pt>
                <c:pt idx="2207">
                  <c:v>8/21/2024</c:v>
                </c:pt>
                <c:pt idx="2208">
                  <c:v>8/22/2024</c:v>
                </c:pt>
                <c:pt idx="2209">
                  <c:v>8/23/2024</c:v>
                </c:pt>
                <c:pt idx="2210">
                  <c:v>8/26/2024</c:v>
                </c:pt>
                <c:pt idx="2211">
                  <c:v>8/27/2024</c:v>
                </c:pt>
                <c:pt idx="2212">
                  <c:v>8/28/2024</c:v>
                </c:pt>
                <c:pt idx="2213">
                  <c:v>8/29/2024</c:v>
                </c:pt>
                <c:pt idx="2214">
                  <c:v>8/30/2024</c:v>
                </c:pt>
                <c:pt idx="2215">
                  <c:v>9/2/2024</c:v>
                </c:pt>
                <c:pt idx="2216">
                  <c:v>9/3/2024</c:v>
                </c:pt>
                <c:pt idx="2217">
                  <c:v>9/4/2024</c:v>
                </c:pt>
                <c:pt idx="2218">
                  <c:v>9/5/2024</c:v>
                </c:pt>
                <c:pt idx="2219">
                  <c:v>9/6/2024</c:v>
                </c:pt>
                <c:pt idx="2220">
                  <c:v>9/9/2024</c:v>
                </c:pt>
                <c:pt idx="2221">
                  <c:v>9/10/2024</c:v>
                </c:pt>
                <c:pt idx="2222">
                  <c:v>9/11/2024</c:v>
                </c:pt>
                <c:pt idx="2223">
                  <c:v>9/12/2024</c:v>
                </c:pt>
                <c:pt idx="2224">
                  <c:v>9/13/2024</c:v>
                </c:pt>
                <c:pt idx="2225">
                  <c:v>9/16/2024</c:v>
                </c:pt>
                <c:pt idx="2226">
                  <c:v>9/17/2024</c:v>
                </c:pt>
                <c:pt idx="2227">
                  <c:v>9/18/2024</c:v>
                </c:pt>
                <c:pt idx="2228">
                  <c:v>9/19/2024</c:v>
                </c:pt>
                <c:pt idx="2229">
                  <c:v>9/20/2024</c:v>
                </c:pt>
                <c:pt idx="2230">
                  <c:v>9/23/2024</c:v>
                </c:pt>
                <c:pt idx="2231">
                  <c:v>9/24/2024</c:v>
                </c:pt>
                <c:pt idx="2232">
                  <c:v>9/25/2024</c:v>
                </c:pt>
                <c:pt idx="2233">
                  <c:v>9/26/2024</c:v>
                </c:pt>
                <c:pt idx="2234">
                  <c:v>9/27/2024</c:v>
                </c:pt>
                <c:pt idx="2235">
                  <c:v>9/30/2024</c:v>
                </c:pt>
                <c:pt idx="2236">
                  <c:v>10/1/2024</c:v>
                </c:pt>
                <c:pt idx="2237">
                  <c:v>10/2/2024</c:v>
                </c:pt>
                <c:pt idx="2238">
                  <c:v>10/3/2024</c:v>
                </c:pt>
                <c:pt idx="2239">
                  <c:v>10/4/2024</c:v>
                </c:pt>
                <c:pt idx="2240">
                  <c:v>10/7/2024</c:v>
                </c:pt>
                <c:pt idx="2241">
                  <c:v>10/8/2024</c:v>
                </c:pt>
                <c:pt idx="2242">
                  <c:v>10/9/2024</c:v>
                </c:pt>
                <c:pt idx="2243">
                  <c:v>10/10/2024</c:v>
                </c:pt>
                <c:pt idx="2244">
                  <c:v>10/11/2024</c:v>
                </c:pt>
                <c:pt idx="2245">
                  <c:v>10/14/2024</c:v>
                </c:pt>
                <c:pt idx="2246">
                  <c:v>10/15/2024</c:v>
                </c:pt>
                <c:pt idx="2247">
                  <c:v>10/16/2024</c:v>
                </c:pt>
                <c:pt idx="2248">
                  <c:v>10/17/2024</c:v>
                </c:pt>
                <c:pt idx="2249">
                  <c:v>10/18/2024</c:v>
                </c:pt>
                <c:pt idx="2250">
                  <c:v>10/21/2024</c:v>
                </c:pt>
                <c:pt idx="2251">
                  <c:v>10/22/2024</c:v>
                </c:pt>
                <c:pt idx="2252">
                  <c:v>10/23/2024</c:v>
                </c:pt>
                <c:pt idx="2253">
                  <c:v>10/24/2024</c:v>
                </c:pt>
                <c:pt idx="2254">
                  <c:v>10/25/2024</c:v>
                </c:pt>
                <c:pt idx="2255">
                  <c:v>10/28/2024</c:v>
                </c:pt>
                <c:pt idx="2256">
                  <c:v>10/29/2024</c:v>
                </c:pt>
                <c:pt idx="2257">
                  <c:v>10/30/2024</c:v>
                </c:pt>
                <c:pt idx="2258">
                  <c:v>10/31/2024</c:v>
                </c:pt>
                <c:pt idx="2259">
                  <c:v>11/1/2024</c:v>
                </c:pt>
                <c:pt idx="2260">
                  <c:v>11/5/2024</c:v>
                </c:pt>
                <c:pt idx="2261">
                  <c:v>11/5/2024</c:v>
                </c:pt>
                <c:pt idx="2262">
                  <c:v>11/6/2024</c:v>
                </c:pt>
                <c:pt idx="2263">
                  <c:v>11/7/2024</c:v>
                </c:pt>
                <c:pt idx="2264">
                  <c:v>11/7/2024</c:v>
                </c:pt>
                <c:pt idx="2265">
                  <c:v>11/7/2024</c:v>
                </c:pt>
                <c:pt idx="2266">
                  <c:v>11/7/2024</c:v>
                </c:pt>
                <c:pt idx="2267">
                  <c:v>11/7/2024</c:v>
                </c:pt>
                <c:pt idx="2268">
                  <c:v>11/7/2024</c:v>
                </c:pt>
                <c:pt idx="2269">
                  <c:v>11/7/2024</c:v>
                </c:pt>
                <c:pt idx="2270">
                  <c:v>11/7/2024</c:v>
                </c:pt>
                <c:pt idx="2271">
                  <c:v>11/7/2024</c:v>
                </c:pt>
                <c:pt idx="2272">
                  <c:v>11/7/2024</c:v>
                </c:pt>
                <c:pt idx="2273">
                  <c:v>11/7/2024</c:v>
                </c:pt>
                <c:pt idx="2274">
                  <c:v>11/7/2024</c:v>
                </c:pt>
                <c:pt idx="2275">
                  <c:v>11/7/2024</c:v>
                </c:pt>
                <c:pt idx="2276">
                  <c:v>11/7/2024</c:v>
                </c:pt>
                <c:pt idx="2277">
                  <c:v>11/7/2024</c:v>
                </c:pt>
                <c:pt idx="2278">
                  <c:v>11/7/2024</c:v>
                </c:pt>
                <c:pt idx="2279">
                  <c:v>11/7/2024</c:v>
                </c:pt>
                <c:pt idx="2280">
                  <c:v>11/7/2024</c:v>
                </c:pt>
                <c:pt idx="2281">
                  <c:v>11/7/2024</c:v>
                </c:pt>
                <c:pt idx="2282">
                  <c:v>11/8/2024</c:v>
                </c:pt>
                <c:pt idx="2283">
                  <c:v>11/8/2024</c:v>
                </c:pt>
                <c:pt idx="2284">
                  <c:v>11/12/2024</c:v>
                </c:pt>
                <c:pt idx="2285">
                  <c:v>11/12/2024</c:v>
                </c:pt>
                <c:pt idx="2286">
                  <c:v>11/12/2024</c:v>
                </c:pt>
                <c:pt idx="2287">
                  <c:v>11/14/2024</c:v>
                </c:pt>
                <c:pt idx="2288">
                  <c:v>11/14/2024</c:v>
                </c:pt>
                <c:pt idx="2289">
                  <c:v>11/14/2024</c:v>
                </c:pt>
                <c:pt idx="2290">
                  <c:v>11/14/2024</c:v>
                </c:pt>
                <c:pt idx="2291">
                  <c:v>11/14/2024</c:v>
                </c:pt>
                <c:pt idx="2292">
                  <c:v>11/14/2024</c:v>
                </c:pt>
                <c:pt idx="2293">
                  <c:v>11/14/2024</c:v>
                </c:pt>
                <c:pt idx="2294">
                  <c:v>11/14/2024</c:v>
                </c:pt>
                <c:pt idx="2295">
                  <c:v>11/14/2024</c:v>
                </c:pt>
                <c:pt idx="2296">
                  <c:v>11/14/2024</c:v>
                </c:pt>
                <c:pt idx="2297">
                  <c:v>11/15/2024</c:v>
                </c:pt>
                <c:pt idx="2298">
                  <c:v>11/15/2024</c:v>
                </c:pt>
                <c:pt idx="2299">
                  <c:v>11/15/2024</c:v>
                </c:pt>
                <c:pt idx="2300">
                  <c:v>11/15/2024</c:v>
                </c:pt>
                <c:pt idx="2301">
                  <c:v>11/19/2024</c:v>
                </c:pt>
                <c:pt idx="2302">
                  <c:v>11/19/2024</c:v>
                </c:pt>
                <c:pt idx="2303">
                  <c:v>11/20/2024</c:v>
                </c:pt>
                <c:pt idx="2304">
                  <c:v>11/20/2024</c:v>
                </c:pt>
                <c:pt idx="2305">
                  <c:v>11/20/2024</c:v>
                </c:pt>
                <c:pt idx="2306">
                  <c:v>11/20/2024</c:v>
                </c:pt>
                <c:pt idx="2307">
                  <c:v>11/20/2024</c:v>
                </c:pt>
                <c:pt idx="2308">
                  <c:v>11/20/2024</c:v>
                </c:pt>
                <c:pt idx="2309">
                  <c:v>11/20/2024</c:v>
                </c:pt>
                <c:pt idx="2310">
                  <c:v>11/20/2024</c:v>
                </c:pt>
                <c:pt idx="2311">
                  <c:v>11/20/2024</c:v>
                </c:pt>
                <c:pt idx="2312">
                  <c:v>11/20/2024</c:v>
                </c:pt>
                <c:pt idx="2313">
                  <c:v>11/20/2024</c:v>
                </c:pt>
                <c:pt idx="2314">
                  <c:v>11/20/2024</c:v>
                </c:pt>
                <c:pt idx="2315">
                  <c:v>11/21/2024</c:v>
                </c:pt>
                <c:pt idx="2316">
                  <c:v>11/22/2024</c:v>
                </c:pt>
                <c:pt idx="2317">
                  <c:v>11/22/2024</c:v>
                </c:pt>
                <c:pt idx="2318">
                  <c:v>11/22/2024</c:v>
                </c:pt>
                <c:pt idx="2319">
                  <c:v>11/26/2024</c:v>
                </c:pt>
                <c:pt idx="2320">
                  <c:v>11/27/2024</c:v>
                </c:pt>
                <c:pt idx="2321">
                  <c:v>11/29/2024</c:v>
                </c:pt>
                <c:pt idx="2322">
                  <c:v>12/2/2024</c:v>
                </c:pt>
                <c:pt idx="2323">
                  <c:v>12/3/2024</c:v>
                </c:pt>
                <c:pt idx="2324">
                  <c:v>12/3/2024</c:v>
                </c:pt>
                <c:pt idx="2325">
                  <c:v>12/3/2024</c:v>
                </c:pt>
                <c:pt idx="2326">
                  <c:v>12/5/2024</c:v>
                </c:pt>
                <c:pt idx="2327">
                  <c:v>12/5/2024</c:v>
                </c:pt>
                <c:pt idx="2328">
                  <c:v>12/5/2024</c:v>
                </c:pt>
                <c:pt idx="2329">
                  <c:v>12/5/2024</c:v>
                </c:pt>
                <c:pt idx="2330">
                  <c:v>12/5/2024</c:v>
                </c:pt>
                <c:pt idx="2331">
                  <c:v>12/5/2024</c:v>
                </c:pt>
                <c:pt idx="2332">
                  <c:v>12/5/2024</c:v>
                </c:pt>
                <c:pt idx="2333">
                  <c:v>12/5/2024</c:v>
                </c:pt>
                <c:pt idx="2334">
                  <c:v>12/5/2024</c:v>
                </c:pt>
                <c:pt idx="2335">
                  <c:v>12/5/2024</c:v>
                </c:pt>
                <c:pt idx="2336">
                  <c:v>12/5/2024</c:v>
                </c:pt>
                <c:pt idx="2337">
                  <c:v>12/5/2024</c:v>
                </c:pt>
                <c:pt idx="2338">
                  <c:v>12/5/2024</c:v>
                </c:pt>
                <c:pt idx="2339">
                  <c:v>12/5/2024</c:v>
                </c:pt>
                <c:pt idx="2340">
                  <c:v>12/5/2024</c:v>
                </c:pt>
                <c:pt idx="2341">
                  <c:v>12/5/2024</c:v>
                </c:pt>
                <c:pt idx="2342">
                  <c:v>12/6/2024</c:v>
                </c:pt>
                <c:pt idx="2343">
                  <c:v>12/6/2024</c:v>
                </c:pt>
                <c:pt idx="2344">
                  <c:v>12/9/2024</c:v>
                </c:pt>
                <c:pt idx="2345">
                  <c:v>12/10/2024</c:v>
                </c:pt>
                <c:pt idx="2346">
                  <c:v>12/11/2024</c:v>
                </c:pt>
                <c:pt idx="2347">
                  <c:v>12/12/2024</c:v>
                </c:pt>
                <c:pt idx="2348">
                  <c:v>12/12/2024</c:v>
                </c:pt>
                <c:pt idx="2349">
                  <c:v>12/12/2024</c:v>
                </c:pt>
                <c:pt idx="2350">
                  <c:v>12/12/2024</c:v>
                </c:pt>
                <c:pt idx="2351">
                  <c:v>12/12/2024</c:v>
                </c:pt>
                <c:pt idx="2352">
                  <c:v>12/12/2024</c:v>
                </c:pt>
                <c:pt idx="2353">
                  <c:v>12/12/2024</c:v>
                </c:pt>
                <c:pt idx="2354">
                  <c:v>12/12/2024</c:v>
                </c:pt>
                <c:pt idx="2355">
                  <c:v>12/12/2024</c:v>
                </c:pt>
                <c:pt idx="2356">
                  <c:v>12/12/2024</c:v>
                </c:pt>
                <c:pt idx="2357">
                  <c:v>12/12/2024</c:v>
                </c:pt>
                <c:pt idx="2358">
                  <c:v>12/13/2024</c:v>
                </c:pt>
                <c:pt idx="2359">
                  <c:v>12/16/2024</c:v>
                </c:pt>
                <c:pt idx="2360">
                  <c:v>12/18/2024</c:v>
                </c:pt>
                <c:pt idx="2361">
                  <c:v>12/18/2024</c:v>
                </c:pt>
                <c:pt idx="2362">
                  <c:v>12/18/2024</c:v>
                </c:pt>
                <c:pt idx="2363">
                  <c:v>12/18/2024</c:v>
                </c:pt>
                <c:pt idx="2364">
                  <c:v>12/18/2024</c:v>
                </c:pt>
                <c:pt idx="2365">
                  <c:v>12/18/2024</c:v>
                </c:pt>
                <c:pt idx="2366">
                  <c:v>12/18/2024</c:v>
                </c:pt>
                <c:pt idx="2367">
                  <c:v>12/18/2024</c:v>
                </c:pt>
                <c:pt idx="2368">
                  <c:v>12/18/2024</c:v>
                </c:pt>
                <c:pt idx="2369">
                  <c:v>12/18/2024</c:v>
                </c:pt>
                <c:pt idx="2370">
                  <c:v>12/19/2024</c:v>
                </c:pt>
                <c:pt idx="2371">
                  <c:v>12/20/2024</c:v>
                </c:pt>
                <c:pt idx="2372">
                  <c:v>12/23/2024</c:v>
                </c:pt>
                <c:pt idx="2373">
                  <c:v>12/23/2024</c:v>
                </c:pt>
                <c:pt idx="2374">
                  <c:v>12/23/2024</c:v>
                </c:pt>
                <c:pt idx="2375">
                  <c:v>12/26/2024</c:v>
                </c:pt>
                <c:pt idx="2376">
                  <c:v>12/26/2024</c:v>
                </c:pt>
                <c:pt idx="2377">
                  <c:v>12/26/2024</c:v>
                </c:pt>
                <c:pt idx="2378">
                  <c:v>12/26/2024</c:v>
                </c:pt>
                <c:pt idx="2379">
                  <c:v>12/27/2024</c:v>
                </c:pt>
                <c:pt idx="2380">
                  <c:v>12/27/2024</c:v>
                </c:pt>
                <c:pt idx="2381">
                  <c:v>12/27/2024</c:v>
                </c:pt>
                <c:pt idx="2382">
                  <c:v>12/27/2024</c:v>
                </c:pt>
                <c:pt idx="2383">
                  <c:v>12/27/2024</c:v>
                </c:pt>
                <c:pt idx="2384">
                  <c:v>12/27/2024</c:v>
                </c:pt>
                <c:pt idx="2385">
                  <c:v>12/27/2024</c:v>
                </c:pt>
                <c:pt idx="2386">
                  <c:v>12/27/2024</c:v>
                </c:pt>
                <c:pt idx="2387">
                  <c:v>12/27/2024</c:v>
                </c:pt>
                <c:pt idx="2388">
                  <c:v>12/30/2024</c:v>
                </c:pt>
                <c:pt idx="2389">
                  <c:v>12/31/2024</c:v>
                </c:pt>
                <c:pt idx="2390">
                  <c:v>1/2/2025</c:v>
                </c:pt>
                <c:pt idx="2391">
                  <c:v>1/6/2025</c:v>
                </c:pt>
                <c:pt idx="2392">
                  <c:v>1/7/2025</c:v>
                </c:pt>
                <c:pt idx="2393">
                  <c:v>1/8/2025</c:v>
                </c:pt>
                <c:pt idx="2394">
                  <c:v>1/14/2025</c:v>
                </c:pt>
                <c:pt idx="2395">
                  <c:v>1/15/2025</c:v>
                </c:pt>
                <c:pt idx="2396">
                  <c:v>1/15/2025</c:v>
                </c:pt>
                <c:pt idx="2397">
                  <c:v>1/15/2025</c:v>
                </c:pt>
                <c:pt idx="2398">
                  <c:v>1/15/2025</c:v>
                </c:pt>
                <c:pt idx="2399">
                  <c:v>1/16/2025</c:v>
                </c:pt>
                <c:pt idx="2400">
                  <c:v>1/16/2025</c:v>
                </c:pt>
                <c:pt idx="2401">
                  <c:v>1/16/2025</c:v>
                </c:pt>
                <c:pt idx="2402">
                  <c:v>1/16/2025</c:v>
                </c:pt>
                <c:pt idx="2403">
                  <c:v>1/16/2025</c:v>
                </c:pt>
                <c:pt idx="2404">
                  <c:v>1/16/2025</c:v>
                </c:pt>
                <c:pt idx="2405">
                  <c:v>1/16/2025</c:v>
                </c:pt>
                <c:pt idx="2406">
                  <c:v>1/16/2025</c:v>
                </c:pt>
                <c:pt idx="2407">
                  <c:v>1/16/2025</c:v>
                </c:pt>
                <c:pt idx="2408">
                  <c:v>1/16/2025</c:v>
                </c:pt>
                <c:pt idx="2409">
                  <c:v>1/16/2025</c:v>
                </c:pt>
                <c:pt idx="2410">
                  <c:v>1/16/2025</c:v>
                </c:pt>
                <c:pt idx="2411">
                  <c:v>1/16/2025</c:v>
                </c:pt>
                <c:pt idx="2412">
                  <c:v>1/16/2025</c:v>
                </c:pt>
                <c:pt idx="2413">
                  <c:v>1/16/2025</c:v>
                </c:pt>
                <c:pt idx="2414">
                  <c:v>1/16/2025</c:v>
                </c:pt>
                <c:pt idx="2415">
                  <c:v>1/17/2025</c:v>
                </c:pt>
                <c:pt idx="2416">
                  <c:v>1/21/2025</c:v>
                </c:pt>
                <c:pt idx="2417">
                  <c:v>1/21/2025</c:v>
                </c:pt>
                <c:pt idx="2418">
                  <c:v>1/21/2025</c:v>
                </c:pt>
                <c:pt idx="2419">
                  <c:v>1/21/2025</c:v>
                </c:pt>
                <c:pt idx="2420">
                  <c:v>1/22/2025</c:v>
                </c:pt>
                <c:pt idx="2421">
                  <c:v>1/22/2025</c:v>
                </c:pt>
                <c:pt idx="2422">
                  <c:v>1/22/2025</c:v>
                </c:pt>
                <c:pt idx="2423">
                  <c:v>1/23/2025</c:v>
                </c:pt>
                <c:pt idx="2424">
                  <c:v>1/27/2025</c:v>
                </c:pt>
                <c:pt idx="2425">
                  <c:v>1/28/2025</c:v>
                </c:pt>
                <c:pt idx="2426">
                  <c:v>1/28/2025</c:v>
                </c:pt>
                <c:pt idx="2427">
                  <c:v>1/29/2025</c:v>
                </c:pt>
                <c:pt idx="2428">
                  <c:v>1/29/2025</c:v>
                </c:pt>
                <c:pt idx="2429">
                  <c:v>1/29/2025</c:v>
                </c:pt>
                <c:pt idx="2430">
                  <c:v>1/29/2025</c:v>
                </c:pt>
                <c:pt idx="2431">
                  <c:v>1/30/2025</c:v>
                </c:pt>
                <c:pt idx="2432">
                  <c:v>1/31/2025</c:v>
                </c:pt>
                <c:pt idx="2433">
                  <c:v>1/31/2025</c:v>
                </c:pt>
                <c:pt idx="2434">
                  <c:v>2/3/2025</c:v>
                </c:pt>
                <c:pt idx="2435">
                  <c:v>2/3/2025</c:v>
                </c:pt>
                <c:pt idx="2436">
                  <c:v>2/6/2025</c:v>
                </c:pt>
                <c:pt idx="2437">
                  <c:v>2/6/2025</c:v>
                </c:pt>
                <c:pt idx="2438">
                  <c:v>2/6/2025</c:v>
                </c:pt>
                <c:pt idx="2439">
                  <c:v>2/6/2025</c:v>
                </c:pt>
                <c:pt idx="2440">
                  <c:v>2/6/2025</c:v>
                </c:pt>
                <c:pt idx="2441">
                  <c:v>2/6/2025</c:v>
                </c:pt>
                <c:pt idx="2442">
                  <c:v>2/6/2025</c:v>
                </c:pt>
                <c:pt idx="2443">
                  <c:v>2/6/2025</c:v>
                </c:pt>
                <c:pt idx="2444">
                  <c:v>2/6/2025</c:v>
                </c:pt>
                <c:pt idx="2445">
                  <c:v>2/6/2025</c:v>
                </c:pt>
                <c:pt idx="2446">
                  <c:v>2/6/2025</c:v>
                </c:pt>
                <c:pt idx="2447">
                  <c:v>2/6/2025</c:v>
                </c:pt>
                <c:pt idx="2448">
                  <c:v>2/6/2025</c:v>
                </c:pt>
                <c:pt idx="2449">
                  <c:v>2/6/2025</c:v>
                </c:pt>
                <c:pt idx="2450">
                  <c:v>2/6/2025</c:v>
                </c:pt>
                <c:pt idx="2451">
                  <c:v>2/6/2025</c:v>
                </c:pt>
                <c:pt idx="2452">
                  <c:v>2/6/2025</c:v>
                </c:pt>
                <c:pt idx="2453">
                  <c:v>2/6/2025</c:v>
                </c:pt>
                <c:pt idx="2454">
                  <c:v>2/6/2025</c:v>
                </c:pt>
                <c:pt idx="2455">
                  <c:v>2/7/2025</c:v>
                </c:pt>
                <c:pt idx="2456">
                  <c:v>2/7/2025</c:v>
                </c:pt>
                <c:pt idx="2457">
                  <c:v>2/11/2025</c:v>
                </c:pt>
                <c:pt idx="2458">
                  <c:v>2/12/2025</c:v>
                </c:pt>
                <c:pt idx="2459">
                  <c:v>2/13/2025</c:v>
                </c:pt>
                <c:pt idx="2460">
                  <c:v>2/13/2025</c:v>
                </c:pt>
                <c:pt idx="2461">
                  <c:v>2/13/2025</c:v>
                </c:pt>
                <c:pt idx="2462">
                  <c:v>2/13/2025</c:v>
                </c:pt>
                <c:pt idx="2463">
                  <c:v>2/13/2025</c:v>
                </c:pt>
                <c:pt idx="2464">
                  <c:v>2/13/2025</c:v>
                </c:pt>
                <c:pt idx="2465">
                  <c:v>2/13/2025</c:v>
                </c:pt>
                <c:pt idx="2466">
                  <c:v>2/13/2025</c:v>
                </c:pt>
                <c:pt idx="2467">
                  <c:v>2/13/2025</c:v>
                </c:pt>
                <c:pt idx="2468">
                  <c:v>2/13/2025</c:v>
                </c:pt>
                <c:pt idx="2469">
                  <c:v>2/13/2025</c:v>
                </c:pt>
                <c:pt idx="2470">
                  <c:v>2/13/2025</c:v>
                </c:pt>
                <c:pt idx="2471">
                  <c:v>2/14/2025</c:v>
                </c:pt>
                <c:pt idx="2472">
                  <c:v>2/18/2025</c:v>
                </c:pt>
                <c:pt idx="2473">
                  <c:v>2/20/2025</c:v>
                </c:pt>
                <c:pt idx="2474">
                  <c:v>2/20/2025</c:v>
                </c:pt>
                <c:pt idx="2475">
                  <c:v>2/21/2025</c:v>
                </c:pt>
                <c:pt idx="2476">
                  <c:v>2/21/2025</c:v>
                </c:pt>
                <c:pt idx="2477">
                  <c:v>2/21/2025</c:v>
                </c:pt>
                <c:pt idx="2478">
                  <c:v>2/21/2025</c:v>
                </c:pt>
                <c:pt idx="2479">
                  <c:v>2/21/2025</c:v>
                </c:pt>
                <c:pt idx="2480">
                  <c:v>2/21/2025</c:v>
                </c:pt>
                <c:pt idx="2481">
                  <c:v>2/21/2025</c:v>
                </c:pt>
                <c:pt idx="2482">
                  <c:v>2/21/2025</c:v>
                </c:pt>
                <c:pt idx="2483">
                  <c:v>2/21/2025</c:v>
                </c:pt>
                <c:pt idx="2484">
                  <c:v>2/21/2025</c:v>
                </c:pt>
                <c:pt idx="2485">
                  <c:v>2/21/2025</c:v>
                </c:pt>
                <c:pt idx="2486">
                  <c:v>2/21/2025</c:v>
                </c:pt>
                <c:pt idx="2487">
                  <c:v>2/21/2025</c:v>
                </c:pt>
                <c:pt idx="2488">
                  <c:v>2/21/2025</c:v>
                </c:pt>
                <c:pt idx="2489">
                  <c:v>2/21/2025</c:v>
                </c:pt>
                <c:pt idx="2490">
                  <c:v>2/21/2025</c:v>
                </c:pt>
                <c:pt idx="2491">
                  <c:v>2/21/2025</c:v>
                </c:pt>
                <c:pt idx="2492">
                  <c:v>2/24/2025</c:v>
                </c:pt>
                <c:pt idx="2493">
                  <c:v>2/24/2025</c:v>
                </c:pt>
                <c:pt idx="2494">
                  <c:v>2/25/2025</c:v>
                </c:pt>
                <c:pt idx="2495">
                  <c:v>2/25/2025</c:v>
                </c:pt>
                <c:pt idx="2496">
                  <c:v>2/26/2025</c:v>
                </c:pt>
                <c:pt idx="2497">
                  <c:v>2/26/2025</c:v>
                </c:pt>
                <c:pt idx="2498">
                  <c:v>2/27/2025</c:v>
                </c:pt>
                <c:pt idx="2499">
                  <c:v>2/27/2025</c:v>
                </c:pt>
                <c:pt idx="2500">
                  <c:v>2/27/2025</c:v>
                </c:pt>
                <c:pt idx="2501">
                  <c:v>2/27/2025</c:v>
                </c:pt>
                <c:pt idx="2502">
                  <c:v>2/27/2025</c:v>
                </c:pt>
                <c:pt idx="2503">
                  <c:v>2/27/2025</c:v>
                </c:pt>
                <c:pt idx="2504">
                  <c:v>2/27/2025</c:v>
                </c:pt>
                <c:pt idx="2505">
                  <c:v>2/27/2025</c:v>
                </c:pt>
                <c:pt idx="2506">
                  <c:v>2/28/2025</c:v>
                </c:pt>
                <c:pt idx="2507">
                  <c:v>03/05/2025</c:v>
                </c:pt>
                <c:pt idx="2508">
                  <c:v>03/05/2025</c:v>
                </c:pt>
                <c:pt idx="2509">
                  <c:v>03/05/2025</c:v>
                </c:pt>
                <c:pt idx="2510">
                  <c:v>03/07/2025</c:v>
                </c:pt>
                <c:pt idx="2511">
                  <c:v>03/07/2025</c:v>
                </c:pt>
                <c:pt idx="2512">
                  <c:v>03/07/2025</c:v>
                </c:pt>
                <c:pt idx="2513">
                  <c:v>03/07/2025</c:v>
                </c:pt>
                <c:pt idx="2514">
                  <c:v>03/07/2025</c:v>
                </c:pt>
                <c:pt idx="2515">
                  <c:v>03/07/2025</c:v>
                </c:pt>
                <c:pt idx="2516">
                  <c:v>03/07/2025</c:v>
                </c:pt>
                <c:pt idx="2517">
                  <c:v>03/07/2025</c:v>
                </c:pt>
                <c:pt idx="2518">
                  <c:v>03/07/2025</c:v>
                </c:pt>
                <c:pt idx="2519">
                  <c:v>03/07/2025</c:v>
                </c:pt>
                <c:pt idx="2520">
                  <c:v>03/07/2025</c:v>
                </c:pt>
                <c:pt idx="2521">
                  <c:v>03/07/2025</c:v>
                </c:pt>
                <c:pt idx="2522">
                  <c:v>03/07/2025</c:v>
                </c:pt>
                <c:pt idx="2523">
                  <c:v>03/07/2025</c:v>
                </c:pt>
                <c:pt idx="2524">
                  <c:v>03/07/2025</c:v>
                </c:pt>
                <c:pt idx="2525">
                  <c:v>03/07/2025</c:v>
                </c:pt>
                <c:pt idx="2526">
                  <c:v>03/07/2025</c:v>
                </c:pt>
                <c:pt idx="2527">
                  <c:v>03/07/2025</c:v>
                </c:pt>
                <c:pt idx="2528">
                  <c:v>03/10/2025</c:v>
                </c:pt>
                <c:pt idx="2529">
                  <c:v>03/12/2025</c:v>
                </c:pt>
                <c:pt idx="2530">
                  <c:v>03/13/2025</c:v>
                </c:pt>
                <c:pt idx="2531">
                  <c:v>03/13/2025</c:v>
                </c:pt>
                <c:pt idx="2532">
                  <c:v>03/13/2025</c:v>
                </c:pt>
                <c:pt idx="2533">
                  <c:v>03/13/2025</c:v>
                </c:pt>
                <c:pt idx="2534">
                  <c:v>03/13/2025</c:v>
                </c:pt>
                <c:pt idx="2535">
                  <c:v>03/13/2025</c:v>
                </c:pt>
                <c:pt idx="2536">
                  <c:v>03/13/2025</c:v>
                </c:pt>
                <c:pt idx="2537">
                  <c:v>03/13/2025</c:v>
                </c:pt>
                <c:pt idx="2538">
                  <c:v>03/13/2025</c:v>
                </c:pt>
                <c:pt idx="2539">
                  <c:v>03/13/2025</c:v>
                </c:pt>
                <c:pt idx="2540">
                  <c:v>03/14/2025</c:v>
                </c:pt>
                <c:pt idx="2541">
                  <c:v>03/14/2025</c:v>
                </c:pt>
                <c:pt idx="2542">
                  <c:v>03/14/2025</c:v>
                </c:pt>
                <c:pt idx="2543">
                  <c:v>03/14/2025</c:v>
                </c:pt>
                <c:pt idx="2544">
                  <c:v>03/14/2025</c:v>
                </c:pt>
                <c:pt idx="2545">
                  <c:v>03/14/2025</c:v>
                </c:pt>
                <c:pt idx="2546">
                  <c:v>03/14/2025</c:v>
                </c:pt>
                <c:pt idx="2547">
                  <c:v>03/14/2025</c:v>
                </c:pt>
                <c:pt idx="2548">
                  <c:v>03/14/2025</c:v>
                </c:pt>
                <c:pt idx="2549">
                  <c:v>03/14/2025</c:v>
                </c:pt>
                <c:pt idx="2550">
                  <c:v>03/14/2025</c:v>
                </c:pt>
                <c:pt idx="2551">
                  <c:v>03/18/2025</c:v>
                </c:pt>
                <c:pt idx="2552">
                  <c:v>03/20/2025</c:v>
                </c:pt>
                <c:pt idx="2553">
                  <c:v>03/20/2025</c:v>
                </c:pt>
                <c:pt idx="2554">
                  <c:v>03/20/2025</c:v>
                </c:pt>
                <c:pt idx="2555">
                  <c:v>03/20/2025</c:v>
                </c:pt>
                <c:pt idx="2556">
                  <c:v>03/20/2025</c:v>
                </c:pt>
                <c:pt idx="2557">
                  <c:v>03/25/2025</c:v>
                </c:pt>
                <c:pt idx="2558">
                  <c:v>03/25/2025</c:v>
                </c:pt>
                <c:pt idx="2559">
                  <c:v>03/26/2025</c:v>
                </c:pt>
                <c:pt idx="2560">
                  <c:v>03/26/2025</c:v>
                </c:pt>
                <c:pt idx="2561">
                  <c:v>03/26/2025</c:v>
                </c:pt>
                <c:pt idx="2562">
                  <c:v>03/26/2025</c:v>
                </c:pt>
                <c:pt idx="2563">
                  <c:v>03/27/2025</c:v>
                </c:pt>
                <c:pt idx="2564">
                  <c:v>03/27/2025</c:v>
                </c:pt>
                <c:pt idx="2565">
                  <c:v>03/27/2025</c:v>
                </c:pt>
                <c:pt idx="2566">
                  <c:v>03/27/2025</c:v>
                </c:pt>
                <c:pt idx="2567">
                  <c:v>03/27/2025</c:v>
                </c:pt>
                <c:pt idx="2568">
                  <c:v>03/27/2025</c:v>
                </c:pt>
                <c:pt idx="2569">
                  <c:v>03/28/2025</c:v>
                </c:pt>
                <c:pt idx="2570">
                  <c:v>04/01/2025</c:v>
                </c:pt>
                <c:pt idx="2571">
                  <c:v>04/01/2025</c:v>
                </c:pt>
                <c:pt idx="2572">
                  <c:v>04/01/2025</c:v>
                </c:pt>
                <c:pt idx="2573">
                  <c:v>04/01/2025</c:v>
                </c:pt>
                <c:pt idx="2574">
                  <c:v>04/01/2025</c:v>
                </c:pt>
                <c:pt idx="2575">
                  <c:v>04/01/2025</c:v>
                </c:pt>
                <c:pt idx="2576">
                  <c:v>04/01/2025</c:v>
                </c:pt>
                <c:pt idx="2577">
                  <c:v>04/01/2025</c:v>
                </c:pt>
                <c:pt idx="2578">
                  <c:v>04/01/2025</c:v>
                </c:pt>
                <c:pt idx="2579">
                  <c:v>04/01/2025</c:v>
                </c:pt>
                <c:pt idx="2580">
                  <c:v>04/01/2025</c:v>
                </c:pt>
                <c:pt idx="2581">
                  <c:v>04/01/2025</c:v>
                </c:pt>
                <c:pt idx="2582">
                  <c:v>04/01/2025</c:v>
                </c:pt>
                <c:pt idx="2583">
                  <c:v>04/01/2025</c:v>
                </c:pt>
                <c:pt idx="2584">
                  <c:v>04/01/2025</c:v>
                </c:pt>
                <c:pt idx="2585">
                  <c:v>04/02/2025</c:v>
                </c:pt>
                <c:pt idx="2586">
                  <c:v>04/02/2025</c:v>
                </c:pt>
                <c:pt idx="2587">
                  <c:v>04/02/2025</c:v>
                </c:pt>
                <c:pt idx="2588">
                  <c:v>04/02/2025</c:v>
                </c:pt>
                <c:pt idx="2589">
                  <c:v>04/02/2025</c:v>
                </c:pt>
                <c:pt idx="2590">
                  <c:v>04/02/2025</c:v>
                </c:pt>
                <c:pt idx="2591">
                  <c:v>04/02/2025</c:v>
                </c:pt>
                <c:pt idx="2592">
                  <c:v>04/02/2025</c:v>
                </c:pt>
                <c:pt idx="2593">
                  <c:v>04/02/2025</c:v>
                </c:pt>
                <c:pt idx="2594">
                  <c:v>04/02/2025</c:v>
                </c:pt>
                <c:pt idx="2595">
                  <c:v>04/02/2025</c:v>
                </c:pt>
                <c:pt idx="2596">
                  <c:v>04/02/2025</c:v>
                </c:pt>
                <c:pt idx="2597">
                  <c:v>04/02/2025</c:v>
                </c:pt>
                <c:pt idx="2598">
                  <c:v>04/02/2025</c:v>
                </c:pt>
                <c:pt idx="2599">
                  <c:v>04/02/2025</c:v>
                </c:pt>
                <c:pt idx="2600">
                  <c:v>04/04/2025</c:v>
                </c:pt>
                <c:pt idx="2601">
                  <c:v>04/09/2025</c:v>
                </c:pt>
                <c:pt idx="2602">
                  <c:v>04/10/2025</c:v>
                </c:pt>
                <c:pt idx="2603">
                  <c:v>04/10/2025</c:v>
                </c:pt>
                <c:pt idx="2604">
                  <c:v>04/10/2025</c:v>
                </c:pt>
                <c:pt idx="2605">
                  <c:v>04/10/2025</c:v>
                </c:pt>
                <c:pt idx="2606">
                  <c:v>04/10/2025</c:v>
                </c:pt>
                <c:pt idx="2607">
                  <c:v>04/10/2025</c:v>
                </c:pt>
                <c:pt idx="2608">
                  <c:v>04/10/2025</c:v>
                </c:pt>
                <c:pt idx="2609">
                  <c:v>04/10/2025</c:v>
                </c:pt>
                <c:pt idx="2610">
                  <c:v>04/10/2025</c:v>
                </c:pt>
                <c:pt idx="2611">
                  <c:v>04/10/2025</c:v>
                </c:pt>
                <c:pt idx="2612">
                  <c:v>04/10/2025</c:v>
                </c:pt>
                <c:pt idx="2613">
                  <c:v>04/10/2025</c:v>
                </c:pt>
                <c:pt idx="2614">
                  <c:v>04/10/2025</c:v>
                </c:pt>
                <c:pt idx="2615">
                  <c:v>04/10/2025</c:v>
                </c:pt>
                <c:pt idx="2616">
                  <c:v>04/10/2025</c:v>
                </c:pt>
                <c:pt idx="2617">
                  <c:v>04/10/2025</c:v>
                </c:pt>
                <c:pt idx="2618">
                  <c:v>04/11/2025</c:v>
                </c:pt>
                <c:pt idx="2619">
                  <c:v>04/15/2025</c:v>
                </c:pt>
                <c:pt idx="2620">
                  <c:v>04/17/2025</c:v>
                </c:pt>
                <c:pt idx="2621">
                  <c:v>04/17/2025</c:v>
                </c:pt>
                <c:pt idx="2622">
                  <c:v>04/17/2025</c:v>
                </c:pt>
                <c:pt idx="2623">
                  <c:v>04/17/2025</c:v>
                </c:pt>
                <c:pt idx="2624">
                  <c:v>04/17/2025</c:v>
                </c:pt>
                <c:pt idx="2625">
                  <c:v>04/17/2025</c:v>
                </c:pt>
                <c:pt idx="2626">
                  <c:v>04/17/2025</c:v>
                </c:pt>
                <c:pt idx="2627">
                  <c:v>04/21/2025</c:v>
                </c:pt>
                <c:pt idx="2628">
                  <c:v>04/22/2025</c:v>
                </c:pt>
                <c:pt idx="2629">
                  <c:v>04/23/2025</c:v>
                </c:pt>
                <c:pt idx="2630">
                  <c:v>04/23/2025</c:v>
                </c:pt>
                <c:pt idx="2631">
                  <c:v>04/23/2025</c:v>
                </c:pt>
                <c:pt idx="2632">
                  <c:v>04/23/2025</c:v>
                </c:pt>
                <c:pt idx="2633">
                  <c:v>04/23/2025</c:v>
                </c:pt>
                <c:pt idx="2634">
                  <c:v>04/23/2025</c:v>
                </c:pt>
                <c:pt idx="2635">
                  <c:v>04/23/2025</c:v>
                </c:pt>
                <c:pt idx="2636">
                  <c:v>04/23/2025</c:v>
                </c:pt>
                <c:pt idx="2637">
                  <c:v>04/23/2025</c:v>
                </c:pt>
                <c:pt idx="2638">
                  <c:v>04/23/2025</c:v>
                </c:pt>
                <c:pt idx="2639">
                  <c:v>04/23/2025</c:v>
                </c:pt>
                <c:pt idx="2640">
                  <c:v>04/23/2025</c:v>
                </c:pt>
                <c:pt idx="2641">
                  <c:v>04/23/2025</c:v>
                </c:pt>
                <c:pt idx="2642">
                  <c:v>04/25/2025</c:v>
                </c:pt>
                <c:pt idx="2643">
                  <c:v>04/25/2025</c:v>
                </c:pt>
                <c:pt idx="2644">
                  <c:v>04/25/2025</c:v>
                </c:pt>
                <c:pt idx="2645">
                  <c:v>04/29/2025</c:v>
                </c:pt>
                <c:pt idx="2646">
                  <c:v>05/01/2025</c:v>
                </c:pt>
                <c:pt idx="2647">
                  <c:v>05/01/2025</c:v>
                </c:pt>
                <c:pt idx="2648">
                  <c:v>05/01/2025</c:v>
                </c:pt>
                <c:pt idx="2649">
                  <c:v>05/01/2025</c:v>
                </c:pt>
                <c:pt idx="2650">
                  <c:v>05/01/2025</c:v>
                </c:pt>
                <c:pt idx="2651">
                  <c:v>05/01/2025</c:v>
                </c:pt>
                <c:pt idx="2652">
                  <c:v>05/01/2025</c:v>
                </c:pt>
                <c:pt idx="2653">
                  <c:v>05/01/2025</c:v>
                </c:pt>
                <c:pt idx="2654">
                  <c:v>05/01/2025</c:v>
                </c:pt>
                <c:pt idx="2655">
                  <c:v>05/01/2025</c:v>
                </c:pt>
                <c:pt idx="2656">
                  <c:v>05/01/2025</c:v>
                </c:pt>
                <c:pt idx="2657">
                  <c:v>05/05/2025</c:v>
                </c:pt>
                <c:pt idx="2658">
                  <c:v>05/06/2025</c:v>
                </c:pt>
                <c:pt idx="2659">
                  <c:v>05/06/2025</c:v>
                </c:pt>
                <c:pt idx="2660">
                  <c:v>05/07/2025</c:v>
                </c:pt>
                <c:pt idx="2661">
                  <c:v>05/07/2025</c:v>
                </c:pt>
                <c:pt idx="2662">
                  <c:v>05/07/2025</c:v>
                </c:pt>
                <c:pt idx="2663">
                  <c:v>05/07/2025</c:v>
                </c:pt>
                <c:pt idx="2664">
                  <c:v>05/07/2025</c:v>
                </c:pt>
                <c:pt idx="2665">
                  <c:v>05/07/2025</c:v>
                </c:pt>
                <c:pt idx="2666">
                  <c:v>05/07/2025</c:v>
                </c:pt>
                <c:pt idx="2667">
                  <c:v>05/07/2025</c:v>
                </c:pt>
                <c:pt idx="2668">
                  <c:v>05/08/2025</c:v>
                </c:pt>
                <c:pt idx="2669">
                  <c:v>05/08/2025</c:v>
                </c:pt>
                <c:pt idx="2670">
                  <c:v>05/08/2025</c:v>
                </c:pt>
                <c:pt idx="2671">
                  <c:v>05/08/2025</c:v>
                </c:pt>
                <c:pt idx="2672">
                  <c:v>05/08/2025</c:v>
                </c:pt>
                <c:pt idx="2673">
                  <c:v>05/08/2025</c:v>
                </c:pt>
                <c:pt idx="2674">
                  <c:v>05/08/2025</c:v>
                </c:pt>
                <c:pt idx="2675">
                  <c:v>05/08/2025</c:v>
                </c:pt>
                <c:pt idx="2676">
                  <c:v>05/08/2025</c:v>
                </c:pt>
                <c:pt idx="2677">
                  <c:v>05/08/2025</c:v>
                </c:pt>
                <c:pt idx="2678">
                  <c:v>05/08/2025</c:v>
                </c:pt>
                <c:pt idx="2679">
                  <c:v>05/08/2025</c:v>
                </c:pt>
                <c:pt idx="2680">
                  <c:v>05/08/2025</c:v>
                </c:pt>
                <c:pt idx="2681">
                  <c:v>05/08/2025</c:v>
                </c:pt>
                <c:pt idx="2682">
                  <c:v>05/15/2025</c:v>
                </c:pt>
                <c:pt idx="2683">
                  <c:v>05/15/2025</c:v>
                </c:pt>
                <c:pt idx="2684">
                  <c:v>05/15/2025</c:v>
                </c:pt>
                <c:pt idx="2685">
                  <c:v>05/15/2025</c:v>
                </c:pt>
                <c:pt idx="2686">
                  <c:v>05/15/2025</c:v>
                </c:pt>
                <c:pt idx="2687">
                  <c:v>05/15/2025</c:v>
                </c:pt>
                <c:pt idx="2688">
                  <c:v>05/15/2025</c:v>
                </c:pt>
                <c:pt idx="2689">
                  <c:v>05/15/2025</c:v>
                </c:pt>
                <c:pt idx="2690">
                  <c:v>05/15/2025</c:v>
                </c:pt>
                <c:pt idx="2691">
                  <c:v>05/15/2025</c:v>
                </c:pt>
                <c:pt idx="2692">
                  <c:v>05/15/2025</c:v>
                </c:pt>
                <c:pt idx="2693">
                  <c:v>05/15/2025</c:v>
                </c:pt>
                <c:pt idx="2694">
                  <c:v>05/15/2025</c:v>
                </c:pt>
                <c:pt idx="2695">
                  <c:v>05/15/2025</c:v>
                </c:pt>
                <c:pt idx="2696">
                  <c:v>05/15/2025</c:v>
                </c:pt>
                <c:pt idx="2697">
                  <c:v>05/15/2025</c:v>
                </c:pt>
                <c:pt idx="2698">
                  <c:v>05/15/2025</c:v>
                </c:pt>
                <c:pt idx="2699">
                  <c:v>05/15/2025</c:v>
                </c:pt>
                <c:pt idx="2700">
                  <c:v>05/15/2025</c:v>
                </c:pt>
                <c:pt idx="2701">
                  <c:v>05/16/2025</c:v>
                </c:pt>
                <c:pt idx="2702">
                  <c:v>05/16/2025</c:v>
                </c:pt>
                <c:pt idx="2703">
                  <c:v>05/16/2025</c:v>
                </c:pt>
                <c:pt idx="2704">
                  <c:v>05/20/2025</c:v>
                </c:pt>
                <c:pt idx="2705">
                  <c:v>05/21/2025</c:v>
                </c:pt>
                <c:pt idx="2706">
                  <c:v>05/21/2025</c:v>
                </c:pt>
                <c:pt idx="2707">
                  <c:v>05/22/2025</c:v>
                </c:pt>
                <c:pt idx="2708">
                  <c:v>05/22/2025</c:v>
                </c:pt>
                <c:pt idx="2709">
                  <c:v>05/22/2025</c:v>
                </c:pt>
                <c:pt idx="2710">
                  <c:v>05/22/2025</c:v>
                </c:pt>
                <c:pt idx="2711">
                  <c:v>05/22/2025</c:v>
                </c:pt>
                <c:pt idx="2712">
                  <c:v>05/23/2025</c:v>
                </c:pt>
                <c:pt idx="2713">
                  <c:v>05/27/2025</c:v>
                </c:pt>
                <c:pt idx="2714">
                  <c:v>05/27/2025</c:v>
                </c:pt>
                <c:pt idx="2715">
                  <c:v>05/27/2025</c:v>
                </c:pt>
                <c:pt idx="2716">
                  <c:v>05/27/2025</c:v>
                </c:pt>
                <c:pt idx="2717">
                  <c:v>05/28/2025</c:v>
                </c:pt>
                <c:pt idx="2718">
                  <c:v>05/28/2025</c:v>
                </c:pt>
                <c:pt idx="2719">
                  <c:v>05/28/2025</c:v>
                </c:pt>
                <c:pt idx="2720">
                  <c:v>05/28/2025</c:v>
                </c:pt>
                <c:pt idx="2721">
                  <c:v>06/03/2025</c:v>
                </c:pt>
                <c:pt idx="2722">
                  <c:v>06/03/2025</c:v>
                </c:pt>
                <c:pt idx="2723">
                  <c:v>06/04/2025</c:v>
                </c:pt>
                <c:pt idx="2724">
                  <c:v>06/05/2025</c:v>
                </c:pt>
                <c:pt idx="2725">
                  <c:v>06/05/2025</c:v>
                </c:pt>
                <c:pt idx="2726">
                  <c:v>06/05/2025</c:v>
                </c:pt>
                <c:pt idx="2727">
                  <c:v>06/05/2025</c:v>
                </c:pt>
                <c:pt idx="2728">
                  <c:v>06/05/2025</c:v>
                </c:pt>
                <c:pt idx="2729">
                  <c:v>06/05/2025</c:v>
                </c:pt>
                <c:pt idx="2730">
                  <c:v>06/05/2025</c:v>
                </c:pt>
                <c:pt idx="2731">
                  <c:v>06/05/2025</c:v>
                </c:pt>
                <c:pt idx="2732">
                  <c:v>06/05/2025</c:v>
                </c:pt>
                <c:pt idx="2733">
                  <c:v>06/05/2025</c:v>
                </c:pt>
                <c:pt idx="2734">
                  <c:v>06/05/2025</c:v>
                </c:pt>
                <c:pt idx="2735">
                  <c:v>06/05/2025</c:v>
                </c:pt>
                <c:pt idx="2736">
                  <c:v>06/05/2025</c:v>
                </c:pt>
                <c:pt idx="2737">
                  <c:v>06/05/2025</c:v>
                </c:pt>
                <c:pt idx="2738">
                  <c:v>06/05/2025</c:v>
                </c:pt>
                <c:pt idx="2739">
                  <c:v>06/05/2025</c:v>
                </c:pt>
                <c:pt idx="2740">
                  <c:v>06/05/2025</c:v>
                </c:pt>
                <c:pt idx="2741">
                  <c:v>06/06/2025</c:v>
                </c:pt>
                <c:pt idx="2742">
                  <c:v>06/06/2025</c:v>
                </c:pt>
                <c:pt idx="2743">
                  <c:v>06/09/2025</c:v>
                </c:pt>
                <c:pt idx="2744">
                  <c:v>06/12/2025</c:v>
                </c:pt>
                <c:pt idx="2745">
                  <c:v>06/12/2025</c:v>
                </c:pt>
                <c:pt idx="2746">
                  <c:v>06/12/2025</c:v>
                </c:pt>
                <c:pt idx="2747">
                  <c:v>06/12/2025</c:v>
                </c:pt>
                <c:pt idx="2748">
                  <c:v>06/13/2025</c:v>
                </c:pt>
                <c:pt idx="2749">
                  <c:v>06/17/2025</c:v>
                </c:pt>
                <c:pt idx="2750">
                  <c:v>06/18/2025</c:v>
                </c:pt>
                <c:pt idx="2751">
                  <c:v>06/18/2025</c:v>
                </c:pt>
                <c:pt idx="2752">
                  <c:v>06/18/2025</c:v>
                </c:pt>
                <c:pt idx="2753">
                  <c:v>06/18/2025</c:v>
                </c:pt>
                <c:pt idx="2754">
                  <c:v>06/18/2025</c:v>
                </c:pt>
                <c:pt idx="2755">
                  <c:v>06/18/2025</c:v>
                </c:pt>
                <c:pt idx="2756">
                  <c:v>06/18/2025</c:v>
                </c:pt>
                <c:pt idx="2757">
                  <c:v>06/18/2025</c:v>
                </c:pt>
                <c:pt idx="2758">
                  <c:v>06/18/2025</c:v>
                </c:pt>
                <c:pt idx="2759">
                  <c:v>06/18/2025</c:v>
                </c:pt>
                <c:pt idx="2760">
                  <c:v>06/18/2025</c:v>
                </c:pt>
                <c:pt idx="2761">
                  <c:v>06/18/2025</c:v>
                </c:pt>
                <c:pt idx="2762">
                  <c:v>06/18/2025</c:v>
                </c:pt>
                <c:pt idx="2763">
                  <c:v>06/18/2025</c:v>
                </c:pt>
                <c:pt idx="2764">
                  <c:v>06/18/2025</c:v>
                </c:pt>
                <c:pt idx="2765">
                  <c:v>06/18/2025</c:v>
                </c:pt>
                <c:pt idx="2766">
                  <c:v>06/20/2025</c:v>
                </c:pt>
                <c:pt idx="2767">
                  <c:v>06/23/2025</c:v>
                </c:pt>
                <c:pt idx="2768">
                  <c:v>06/24/2025</c:v>
                </c:pt>
                <c:pt idx="2769">
                  <c:v>06/25/2025</c:v>
                </c:pt>
                <c:pt idx="2770">
                  <c:v>06/25/2025</c:v>
                </c:pt>
                <c:pt idx="2771">
                  <c:v>06/26/2025</c:v>
                </c:pt>
                <c:pt idx="2772">
                  <c:v>06/26/2025</c:v>
                </c:pt>
                <c:pt idx="2773">
                  <c:v>06/26/2025</c:v>
                </c:pt>
                <c:pt idx="2774">
                  <c:v>06/26/2025</c:v>
                </c:pt>
                <c:pt idx="2775">
                  <c:v>06/27/2025</c:v>
                </c:pt>
                <c:pt idx="2776">
                  <c:v>06/27/2025</c:v>
                </c:pt>
                <c:pt idx="2777">
                  <c:v>06/27/2025</c:v>
                </c:pt>
                <c:pt idx="2778">
                  <c:v>06/27/2025</c:v>
                </c:pt>
                <c:pt idx="2779">
                  <c:v>06/27/2025</c:v>
                </c:pt>
                <c:pt idx="2780">
                  <c:v>06/27/2025</c:v>
                </c:pt>
                <c:pt idx="2781">
                  <c:v>06/27/2025</c:v>
                </c:pt>
                <c:pt idx="2782">
                  <c:v>06/27/2025</c:v>
                </c:pt>
                <c:pt idx="2783">
                  <c:v>06/27/2025</c:v>
                </c:pt>
                <c:pt idx="2784">
                  <c:v>06/27/2025</c:v>
                </c:pt>
                <c:pt idx="2785">
                  <c:v>06/27/2025</c:v>
                </c:pt>
                <c:pt idx="2786">
                  <c:v>06/27/2025</c:v>
                </c:pt>
                <c:pt idx="2787">
                  <c:v>06/27/2025</c:v>
                </c:pt>
                <c:pt idx="2788">
                  <c:v>06/27/2025</c:v>
                </c:pt>
                <c:pt idx="2789">
                  <c:v>06/27/2025</c:v>
                </c:pt>
                <c:pt idx="2790">
                  <c:v>06/27/2025</c:v>
                </c:pt>
                <c:pt idx="2791">
                  <c:v>06/27/2025</c:v>
                </c:pt>
                <c:pt idx="2792">
                  <c:v>06/27/2025</c:v>
                </c:pt>
                <c:pt idx="2793">
                  <c:v>06/27/2025</c:v>
                </c:pt>
                <c:pt idx="2794">
                  <c:v>06/30/2025</c:v>
                </c:pt>
                <c:pt idx="2795">
                  <c:v>7/1/2025</c:v>
                </c:pt>
                <c:pt idx="2796">
                  <c:v>7/2/2025</c:v>
                </c:pt>
                <c:pt idx="2797">
                  <c:v>7/2/2025</c:v>
                </c:pt>
                <c:pt idx="2798">
                  <c:v>7/2/2025</c:v>
                </c:pt>
                <c:pt idx="2799">
                  <c:v>7/2/2025</c:v>
                </c:pt>
                <c:pt idx="2800">
                  <c:v>7/2/2025</c:v>
                </c:pt>
                <c:pt idx="2801">
                  <c:v>7/2/2025</c:v>
                </c:pt>
                <c:pt idx="2802">
                  <c:v>7/7/2025</c:v>
                </c:pt>
                <c:pt idx="2803">
                  <c:v>7/8/2025</c:v>
                </c:pt>
                <c:pt idx="2804">
                  <c:v>7/10/2025</c:v>
                </c:pt>
                <c:pt idx="2805">
                  <c:v>7/10/2025</c:v>
                </c:pt>
                <c:pt idx="2806">
                  <c:v>7/10/2025</c:v>
                </c:pt>
                <c:pt idx="2807">
                  <c:v>7/10/2025</c:v>
                </c:pt>
                <c:pt idx="2808">
                  <c:v>7/10/2025</c:v>
                </c:pt>
                <c:pt idx="2809">
                  <c:v>7/10/2025</c:v>
                </c:pt>
                <c:pt idx="2810">
                  <c:v>7/10/2025</c:v>
                </c:pt>
                <c:pt idx="2811">
                  <c:v>7/10/2025</c:v>
                </c:pt>
                <c:pt idx="2812">
                  <c:v>7/10/2025</c:v>
                </c:pt>
                <c:pt idx="2813">
                  <c:v>7/10/2025</c:v>
                </c:pt>
                <c:pt idx="2814">
                  <c:v>7/10/2025</c:v>
                </c:pt>
                <c:pt idx="2815">
                  <c:v>7/10/2025</c:v>
                </c:pt>
                <c:pt idx="2816">
                  <c:v>7/10/2025</c:v>
                </c:pt>
                <c:pt idx="2817">
                  <c:v>7/10/2025</c:v>
                </c:pt>
                <c:pt idx="2818">
                  <c:v>7/10/2025</c:v>
                </c:pt>
                <c:pt idx="2819">
                  <c:v>7/10/2025</c:v>
                </c:pt>
                <c:pt idx="2820">
                  <c:v>7/10/2025</c:v>
                </c:pt>
                <c:pt idx="2821">
                  <c:v>7/10/2025</c:v>
                </c:pt>
                <c:pt idx="2822">
                  <c:v>7/10/2025</c:v>
                </c:pt>
                <c:pt idx="2823">
                  <c:v>7/15/2025</c:v>
                </c:pt>
                <c:pt idx="2824">
                  <c:v>7/15/2025</c:v>
                </c:pt>
                <c:pt idx="2825">
                  <c:v>7/18/2025</c:v>
                </c:pt>
                <c:pt idx="2826">
                  <c:v>7/18/2025</c:v>
                </c:pt>
                <c:pt idx="2827">
                  <c:v>7/18/2025</c:v>
                </c:pt>
                <c:pt idx="2828">
                  <c:v>7/18/2025</c:v>
                </c:pt>
                <c:pt idx="2829">
                  <c:v>7/18/2025</c:v>
                </c:pt>
                <c:pt idx="2830">
                  <c:v>7/18/2025</c:v>
                </c:pt>
                <c:pt idx="2831">
                  <c:v>7/18/2025</c:v>
                </c:pt>
                <c:pt idx="2832">
                  <c:v>7/18/2025</c:v>
                </c:pt>
                <c:pt idx="2833">
                  <c:v>7/18/2025</c:v>
                </c:pt>
                <c:pt idx="2834">
                  <c:v>7/18/2025</c:v>
                </c:pt>
                <c:pt idx="2835">
                  <c:v>7/18/2025</c:v>
                </c:pt>
                <c:pt idx="2836">
                  <c:v>7/18/2025</c:v>
                </c:pt>
                <c:pt idx="2837">
                  <c:v>7/18/2025</c:v>
                </c:pt>
                <c:pt idx="2838">
                  <c:v>7/18/2025</c:v>
                </c:pt>
                <c:pt idx="2839">
                  <c:v>7/18/2025</c:v>
                </c:pt>
                <c:pt idx="2840">
                  <c:v>7/18/2025</c:v>
                </c:pt>
                <c:pt idx="2841">
                  <c:v>7/18/2025</c:v>
                </c:pt>
                <c:pt idx="2842">
                  <c:v>7/21/2025</c:v>
                </c:pt>
                <c:pt idx="2843">
                  <c:v>7/21/2025</c:v>
                </c:pt>
                <c:pt idx="2844">
                  <c:v>7/23/2025</c:v>
                </c:pt>
                <c:pt idx="2845">
                  <c:v>7/23/2025</c:v>
                </c:pt>
                <c:pt idx="2846">
                  <c:v>7/23/2025</c:v>
                </c:pt>
                <c:pt idx="2847">
                  <c:v>7/23/2025</c:v>
                </c:pt>
                <c:pt idx="2848">
                  <c:v>7/24/2025</c:v>
                </c:pt>
                <c:pt idx="2849">
                  <c:v>7/24/2025</c:v>
                </c:pt>
                <c:pt idx="2850">
                  <c:v>7/24/2025</c:v>
                </c:pt>
                <c:pt idx="2851">
                  <c:v>7/25/2025</c:v>
                </c:pt>
                <c:pt idx="2852">
                  <c:v>7/25/2025</c:v>
                </c:pt>
                <c:pt idx="2853">
                  <c:v>7/25/2025</c:v>
                </c:pt>
                <c:pt idx="2854">
                  <c:v>7/25/2025</c:v>
                </c:pt>
                <c:pt idx="2855">
                  <c:v>7/28/2025</c:v>
                </c:pt>
                <c:pt idx="2856">
                  <c:v>7/30/2025</c:v>
                </c:pt>
                <c:pt idx="2857">
                  <c:v>7/31/2025</c:v>
                </c:pt>
                <c:pt idx="2858">
                  <c:v>7/31/2025</c:v>
                </c:pt>
                <c:pt idx="2859">
                  <c:v>7/31/2025</c:v>
                </c:pt>
                <c:pt idx="2860">
                  <c:v>8/1/2025</c:v>
                </c:pt>
                <c:pt idx="2861">
                  <c:v>8/1/2025</c:v>
                </c:pt>
                <c:pt idx="2862">
                  <c:v>8/1/2025</c:v>
                </c:pt>
                <c:pt idx="2863">
                  <c:v>8/1/2025</c:v>
                </c:pt>
                <c:pt idx="2864">
                  <c:v>8/1/2025</c:v>
                </c:pt>
                <c:pt idx="2865">
                  <c:v>8/4/2025</c:v>
                </c:pt>
                <c:pt idx="2866">
                  <c:v>8/4/2025</c:v>
                </c:pt>
                <c:pt idx="2867">
                  <c:v>8/6/2025</c:v>
                </c:pt>
                <c:pt idx="2868">
                  <c:v>8/7/2025</c:v>
                </c:pt>
                <c:pt idx="2869">
                  <c:v>8/7/2025</c:v>
                </c:pt>
                <c:pt idx="2870">
                  <c:v>8/7/2025</c:v>
                </c:pt>
                <c:pt idx="2871">
                  <c:v>8/7/2025</c:v>
                </c:pt>
                <c:pt idx="2872">
                  <c:v>8/7/2025</c:v>
                </c:pt>
                <c:pt idx="2873">
                  <c:v>8/7/2025</c:v>
                </c:pt>
                <c:pt idx="2874">
                  <c:v>8/7/2025</c:v>
                </c:pt>
                <c:pt idx="2875">
                  <c:v>8/7/2025</c:v>
                </c:pt>
                <c:pt idx="2876">
                  <c:v>8/7/2025</c:v>
                </c:pt>
                <c:pt idx="2877">
                  <c:v>8/7/2025</c:v>
                </c:pt>
                <c:pt idx="2878">
                  <c:v>8/7/2025</c:v>
                </c:pt>
                <c:pt idx="2879">
                  <c:v>8/7/2025</c:v>
                </c:pt>
                <c:pt idx="2880">
                  <c:v>8/7/2025</c:v>
                </c:pt>
                <c:pt idx="2881">
                  <c:v>8/7/2025</c:v>
                </c:pt>
                <c:pt idx="2882">
                  <c:v>8/7/2025</c:v>
                </c:pt>
                <c:pt idx="2883">
                  <c:v>8/12/2025</c:v>
                </c:pt>
                <c:pt idx="2884">
                  <c:v>8/13/2025</c:v>
                </c:pt>
                <c:pt idx="2885">
                  <c:v>8/15/2025</c:v>
                </c:pt>
                <c:pt idx="2886">
                  <c:v>8/15/2025</c:v>
                </c:pt>
                <c:pt idx="2887">
                  <c:v>8/15/2025</c:v>
                </c:pt>
                <c:pt idx="2888">
                  <c:v>8/15/2025</c:v>
                </c:pt>
                <c:pt idx="2889">
                  <c:v>8/15/2025</c:v>
                </c:pt>
                <c:pt idx="2890">
                  <c:v>8/15/2025</c:v>
                </c:pt>
                <c:pt idx="2891">
                  <c:v>8/15/2025</c:v>
                </c:pt>
                <c:pt idx="2892">
                  <c:v>8/18/2025</c:v>
                </c:pt>
                <c:pt idx="2893">
                  <c:v>8/18/2025</c:v>
                </c:pt>
                <c:pt idx="2894">
                  <c:v>8/18/2025</c:v>
                </c:pt>
                <c:pt idx="2895">
                  <c:v>8/20/2025</c:v>
                </c:pt>
                <c:pt idx="2896">
                  <c:v>8/21/2025</c:v>
                </c:pt>
                <c:pt idx="2897">
                  <c:v>8/21/2025</c:v>
                </c:pt>
                <c:pt idx="2898">
                  <c:v>8/21/2025</c:v>
                </c:pt>
                <c:pt idx="2899">
                  <c:v>8/21/2025</c:v>
                </c:pt>
                <c:pt idx="2900">
                  <c:v>8/21/2025</c:v>
                </c:pt>
                <c:pt idx="2901">
                  <c:v>8/21/2025</c:v>
                </c:pt>
                <c:pt idx="2902">
                  <c:v>8/21/2025</c:v>
                </c:pt>
                <c:pt idx="2903">
                  <c:v>8/21/2025</c:v>
                </c:pt>
                <c:pt idx="2904">
                  <c:v>8/21/2025</c:v>
                </c:pt>
                <c:pt idx="2905">
                  <c:v>8/21/2025</c:v>
                </c:pt>
                <c:pt idx="2906">
                  <c:v>8/21/2025</c:v>
                </c:pt>
                <c:pt idx="2907">
                  <c:v>8/21/2025</c:v>
                </c:pt>
                <c:pt idx="2908">
                  <c:v>8/21/2025</c:v>
                </c:pt>
                <c:pt idx="2909">
                  <c:v>8/22/2025</c:v>
                </c:pt>
                <c:pt idx="2910">
                  <c:v>8/25/2025</c:v>
                </c:pt>
                <c:pt idx="2911">
                  <c:v>8/25/2025</c:v>
                </c:pt>
                <c:pt idx="2912">
                  <c:v>8/26/2025</c:v>
                </c:pt>
                <c:pt idx="2913">
                  <c:v>8/26/2025</c:v>
                </c:pt>
                <c:pt idx="2914">
                  <c:v>8/27/2025</c:v>
                </c:pt>
                <c:pt idx="2915">
                  <c:v>8/27/2025</c:v>
                </c:pt>
                <c:pt idx="2916">
                  <c:v>8/28/2025</c:v>
                </c:pt>
                <c:pt idx="2917">
                  <c:v>8/29/2025</c:v>
                </c:pt>
                <c:pt idx="2918">
                  <c:v>8/29/2025</c:v>
                </c:pt>
                <c:pt idx="2919">
                  <c:v>8/31/2025</c:v>
                </c:pt>
              </c:strCache>
            </c:strRef>
          </c:cat>
          <c:val>
            <c:numRef>
              <c:extLst>
                <c:ext xmlns:c15="http://schemas.microsoft.com/office/drawing/2012/chart" uri="{02D57815-91ED-43cb-92C2-25804820EDAC}">
                  <c15:fullRef>
                    <c15:sqref>Data!$D$4:$D$2986</c15:sqref>
                  </c15:fullRef>
                </c:ext>
              </c:extLst>
              <c:f>(Data!$D$45,Data!$D$67:$D$2986)</c:f>
              <c:numCache>
                <c:formatCode>#,##0_);[Red]\(#,##0\)</c:formatCode>
                <c:ptCount val="2921"/>
                <c:pt idx="0">
                  <c:v>389846.49</c:v>
                </c:pt>
                <c:pt idx="1">
                  <c:v>308501.75</c:v>
                </c:pt>
                <c:pt idx="2">
                  <c:v>309191.53000000003</c:v>
                </c:pt>
                <c:pt idx="3">
                  <c:v>309191.53000000003</c:v>
                </c:pt>
                <c:pt idx="4">
                  <c:v>273521.59999999998</c:v>
                </c:pt>
                <c:pt idx="5">
                  <c:v>273521.59999999998</c:v>
                </c:pt>
                <c:pt idx="6">
                  <c:v>272690.59999999998</c:v>
                </c:pt>
                <c:pt idx="7">
                  <c:v>269582.73</c:v>
                </c:pt>
                <c:pt idx="8">
                  <c:v>269582.73</c:v>
                </c:pt>
                <c:pt idx="9">
                  <c:v>269763.98</c:v>
                </c:pt>
                <c:pt idx="10">
                  <c:v>269763.98</c:v>
                </c:pt>
                <c:pt idx="11">
                  <c:v>269925.98</c:v>
                </c:pt>
                <c:pt idx="12">
                  <c:v>262853.87</c:v>
                </c:pt>
                <c:pt idx="13">
                  <c:v>285492.90999999997</c:v>
                </c:pt>
                <c:pt idx="14">
                  <c:v>248936.49</c:v>
                </c:pt>
                <c:pt idx="15">
                  <c:v>299276.93</c:v>
                </c:pt>
                <c:pt idx="16">
                  <c:v>298671.93</c:v>
                </c:pt>
                <c:pt idx="17">
                  <c:v>300188.76</c:v>
                </c:pt>
                <c:pt idx="18">
                  <c:v>320014.86</c:v>
                </c:pt>
                <c:pt idx="19">
                  <c:v>316702.44</c:v>
                </c:pt>
                <c:pt idx="20">
                  <c:v>316702.44</c:v>
                </c:pt>
                <c:pt idx="21">
                  <c:v>316945.44</c:v>
                </c:pt>
                <c:pt idx="22">
                  <c:v>320979.96999999997</c:v>
                </c:pt>
                <c:pt idx="23">
                  <c:v>320979.96999999997</c:v>
                </c:pt>
                <c:pt idx="24">
                  <c:v>285992.84000000003</c:v>
                </c:pt>
                <c:pt idx="25">
                  <c:v>286063.08</c:v>
                </c:pt>
                <c:pt idx="26">
                  <c:v>314586.46000000002</c:v>
                </c:pt>
                <c:pt idx="27">
                  <c:v>317747.52</c:v>
                </c:pt>
                <c:pt idx="28">
                  <c:v>317747.52</c:v>
                </c:pt>
                <c:pt idx="29">
                  <c:v>317647.52</c:v>
                </c:pt>
                <c:pt idx="30">
                  <c:v>354645.16</c:v>
                </c:pt>
                <c:pt idx="31">
                  <c:v>354645.16</c:v>
                </c:pt>
                <c:pt idx="32">
                  <c:v>334676.08</c:v>
                </c:pt>
                <c:pt idx="33">
                  <c:v>335053.34999999998</c:v>
                </c:pt>
                <c:pt idx="34">
                  <c:v>299641.7</c:v>
                </c:pt>
                <c:pt idx="35">
                  <c:v>299641.7</c:v>
                </c:pt>
                <c:pt idx="36">
                  <c:v>316034.81</c:v>
                </c:pt>
                <c:pt idx="37">
                  <c:v>320069.11</c:v>
                </c:pt>
                <c:pt idx="38">
                  <c:v>328514.03000000003</c:v>
                </c:pt>
                <c:pt idx="39">
                  <c:v>328514.03000000003</c:v>
                </c:pt>
                <c:pt idx="40">
                  <c:v>334541.26</c:v>
                </c:pt>
                <c:pt idx="41">
                  <c:v>329880.45</c:v>
                </c:pt>
                <c:pt idx="42">
                  <c:v>337992.17</c:v>
                </c:pt>
                <c:pt idx="43">
                  <c:v>347755.4</c:v>
                </c:pt>
                <c:pt idx="44">
                  <c:v>347755.4</c:v>
                </c:pt>
                <c:pt idx="45">
                  <c:v>312817.88</c:v>
                </c:pt>
                <c:pt idx="46">
                  <c:v>314571.3</c:v>
                </c:pt>
                <c:pt idx="47">
                  <c:v>302515.78000000003</c:v>
                </c:pt>
                <c:pt idx="48">
                  <c:v>302516</c:v>
                </c:pt>
                <c:pt idx="49">
                  <c:v>302516</c:v>
                </c:pt>
                <c:pt idx="50">
                  <c:v>302516</c:v>
                </c:pt>
                <c:pt idx="51">
                  <c:v>279865.95</c:v>
                </c:pt>
                <c:pt idx="52">
                  <c:v>279866</c:v>
                </c:pt>
                <c:pt idx="53">
                  <c:v>279866</c:v>
                </c:pt>
                <c:pt idx="54">
                  <c:v>279866</c:v>
                </c:pt>
                <c:pt idx="55">
                  <c:v>279866</c:v>
                </c:pt>
                <c:pt idx="56">
                  <c:v>290096.01</c:v>
                </c:pt>
                <c:pt idx="57">
                  <c:v>247423.5</c:v>
                </c:pt>
                <c:pt idx="58">
                  <c:v>247424</c:v>
                </c:pt>
                <c:pt idx="59">
                  <c:v>247424</c:v>
                </c:pt>
                <c:pt idx="60">
                  <c:v>255459.85</c:v>
                </c:pt>
                <c:pt idx="61">
                  <c:v>255460</c:v>
                </c:pt>
                <c:pt idx="62">
                  <c:v>240780.4</c:v>
                </c:pt>
                <c:pt idx="63">
                  <c:v>240780</c:v>
                </c:pt>
                <c:pt idx="64">
                  <c:v>205735.12</c:v>
                </c:pt>
                <c:pt idx="65">
                  <c:v>207489.37</c:v>
                </c:pt>
                <c:pt idx="66">
                  <c:v>213757.9</c:v>
                </c:pt>
                <c:pt idx="67">
                  <c:v>220332.56</c:v>
                </c:pt>
                <c:pt idx="68">
                  <c:v>212813.84</c:v>
                </c:pt>
                <c:pt idx="69">
                  <c:v>212814</c:v>
                </c:pt>
                <c:pt idx="70">
                  <c:v>236539.45</c:v>
                </c:pt>
                <c:pt idx="71">
                  <c:v>234224.42</c:v>
                </c:pt>
                <c:pt idx="72">
                  <c:v>234132.08</c:v>
                </c:pt>
                <c:pt idx="73">
                  <c:v>234132.08</c:v>
                </c:pt>
                <c:pt idx="74">
                  <c:v>199890.85</c:v>
                </c:pt>
                <c:pt idx="75">
                  <c:v>221114.27</c:v>
                </c:pt>
                <c:pt idx="76">
                  <c:v>221114</c:v>
                </c:pt>
                <c:pt idx="77">
                  <c:v>214752.25</c:v>
                </c:pt>
                <c:pt idx="78">
                  <c:v>294578.96999999997</c:v>
                </c:pt>
                <c:pt idx="79">
                  <c:v>294579</c:v>
                </c:pt>
                <c:pt idx="80">
                  <c:v>294579</c:v>
                </c:pt>
                <c:pt idx="81">
                  <c:v>328195.42</c:v>
                </c:pt>
                <c:pt idx="82">
                  <c:v>407865.86</c:v>
                </c:pt>
                <c:pt idx="83">
                  <c:v>409053.93</c:v>
                </c:pt>
                <c:pt idx="84">
                  <c:v>372421.56</c:v>
                </c:pt>
                <c:pt idx="85">
                  <c:v>375562.78</c:v>
                </c:pt>
                <c:pt idx="86">
                  <c:v>375563</c:v>
                </c:pt>
                <c:pt idx="87">
                  <c:v>366510.98</c:v>
                </c:pt>
                <c:pt idx="88">
                  <c:v>366609.48</c:v>
                </c:pt>
                <c:pt idx="89">
                  <c:v>382689.69</c:v>
                </c:pt>
                <c:pt idx="90">
                  <c:v>382690</c:v>
                </c:pt>
                <c:pt idx="91">
                  <c:v>387013.59</c:v>
                </c:pt>
                <c:pt idx="92">
                  <c:v>382543.7</c:v>
                </c:pt>
                <c:pt idx="93">
                  <c:v>382544</c:v>
                </c:pt>
                <c:pt idx="94">
                  <c:v>344510.17</c:v>
                </c:pt>
                <c:pt idx="95">
                  <c:v>350095.94</c:v>
                </c:pt>
                <c:pt idx="96">
                  <c:v>350096</c:v>
                </c:pt>
                <c:pt idx="97">
                  <c:v>355079.15</c:v>
                </c:pt>
                <c:pt idx="98">
                  <c:v>356502.11</c:v>
                </c:pt>
                <c:pt idx="99">
                  <c:v>408622.46</c:v>
                </c:pt>
                <c:pt idx="100">
                  <c:v>408622</c:v>
                </c:pt>
                <c:pt idx="101">
                  <c:v>408622</c:v>
                </c:pt>
                <c:pt idx="102">
                  <c:v>409931.67</c:v>
                </c:pt>
                <c:pt idx="103">
                  <c:v>410189.3</c:v>
                </c:pt>
                <c:pt idx="104">
                  <c:v>370399.56</c:v>
                </c:pt>
                <c:pt idx="105">
                  <c:v>370399.56</c:v>
                </c:pt>
                <c:pt idx="106">
                  <c:v>370400</c:v>
                </c:pt>
                <c:pt idx="107">
                  <c:v>359591.19</c:v>
                </c:pt>
                <c:pt idx="108">
                  <c:v>399163.14</c:v>
                </c:pt>
                <c:pt idx="109">
                  <c:v>407196.62</c:v>
                </c:pt>
                <c:pt idx="110">
                  <c:v>422526.97</c:v>
                </c:pt>
                <c:pt idx="111">
                  <c:v>479216.05</c:v>
                </c:pt>
                <c:pt idx="112">
                  <c:v>479216</c:v>
                </c:pt>
                <c:pt idx="113">
                  <c:v>479216</c:v>
                </c:pt>
                <c:pt idx="114">
                  <c:v>479216</c:v>
                </c:pt>
                <c:pt idx="115">
                  <c:v>440784.82</c:v>
                </c:pt>
                <c:pt idx="116">
                  <c:v>440785</c:v>
                </c:pt>
                <c:pt idx="117">
                  <c:v>445373.31</c:v>
                </c:pt>
                <c:pt idx="118">
                  <c:v>463896.46</c:v>
                </c:pt>
                <c:pt idx="119">
                  <c:v>463296.46</c:v>
                </c:pt>
                <c:pt idx="120">
                  <c:v>465024.54</c:v>
                </c:pt>
                <c:pt idx="121">
                  <c:v>465025</c:v>
                </c:pt>
                <c:pt idx="122">
                  <c:v>447444.34</c:v>
                </c:pt>
                <c:pt idx="123">
                  <c:v>451135.42</c:v>
                </c:pt>
                <c:pt idx="124">
                  <c:v>413924.51</c:v>
                </c:pt>
                <c:pt idx="125">
                  <c:v>395080.96000000002</c:v>
                </c:pt>
                <c:pt idx="126">
                  <c:v>393852.1</c:v>
                </c:pt>
                <c:pt idx="127">
                  <c:v>397757.18</c:v>
                </c:pt>
                <c:pt idx="128">
                  <c:v>397757</c:v>
                </c:pt>
                <c:pt idx="129">
                  <c:v>397757</c:v>
                </c:pt>
                <c:pt idx="130">
                  <c:v>403105.59</c:v>
                </c:pt>
                <c:pt idx="131">
                  <c:v>394170.51</c:v>
                </c:pt>
                <c:pt idx="132">
                  <c:v>397917.56</c:v>
                </c:pt>
                <c:pt idx="133">
                  <c:v>397918</c:v>
                </c:pt>
                <c:pt idx="134">
                  <c:v>361701.8</c:v>
                </c:pt>
                <c:pt idx="135">
                  <c:v>362031.95</c:v>
                </c:pt>
                <c:pt idx="136">
                  <c:v>362032</c:v>
                </c:pt>
                <c:pt idx="137">
                  <c:v>360433.13</c:v>
                </c:pt>
                <c:pt idx="138">
                  <c:v>361754.66</c:v>
                </c:pt>
                <c:pt idx="139">
                  <c:v>361755</c:v>
                </c:pt>
                <c:pt idx="140">
                  <c:v>361755</c:v>
                </c:pt>
                <c:pt idx="141">
                  <c:v>365429.62</c:v>
                </c:pt>
                <c:pt idx="142">
                  <c:v>375400.83</c:v>
                </c:pt>
                <c:pt idx="143">
                  <c:v>375484.03</c:v>
                </c:pt>
                <c:pt idx="144">
                  <c:v>339702.96</c:v>
                </c:pt>
                <c:pt idx="145">
                  <c:v>343741.39</c:v>
                </c:pt>
                <c:pt idx="146">
                  <c:v>343741</c:v>
                </c:pt>
                <c:pt idx="147">
                  <c:v>332267.31</c:v>
                </c:pt>
                <c:pt idx="148">
                  <c:v>332482.06</c:v>
                </c:pt>
                <c:pt idx="149">
                  <c:v>332482</c:v>
                </c:pt>
                <c:pt idx="150">
                  <c:v>337085.39</c:v>
                </c:pt>
                <c:pt idx="151">
                  <c:v>337085</c:v>
                </c:pt>
                <c:pt idx="152">
                  <c:v>333113.26</c:v>
                </c:pt>
                <c:pt idx="153">
                  <c:v>360993.03</c:v>
                </c:pt>
                <c:pt idx="154">
                  <c:v>350567.25</c:v>
                </c:pt>
                <c:pt idx="155">
                  <c:v>350939.21</c:v>
                </c:pt>
                <c:pt idx="156">
                  <c:v>350939</c:v>
                </c:pt>
                <c:pt idx="157">
                  <c:v>344148.64</c:v>
                </c:pt>
                <c:pt idx="158">
                  <c:v>399084.27</c:v>
                </c:pt>
                <c:pt idx="159">
                  <c:v>399084</c:v>
                </c:pt>
                <c:pt idx="160">
                  <c:v>403667.29</c:v>
                </c:pt>
                <c:pt idx="161">
                  <c:v>403667</c:v>
                </c:pt>
                <c:pt idx="162">
                  <c:v>383477.25</c:v>
                </c:pt>
                <c:pt idx="163">
                  <c:v>383477</c:v>
                </c:pt>
                <c:pt idx="164">
                  <c:v>347717.6</c:v>
                </c:pt>
                <c:pt idx="165">
                  <c:v>347836.75</c:v>
                </c:pt>
                <c:pt idx="166">
                  <c:v>347836.75</c:v>
                </c:pt>
                <c:pt idx="167">
                  <c:v>350935.56</c:v>
                </c:pt>
                <c:pt idx="168">
                  <c:v>350936</c:v>
                </c:pt>
                <c:pt idx="169">
                  <c:v>350936</c:v>
                </c:pt>
                <c:pt idx="170">
                  <c:v>351588.06</c:v>
                </c:pt>
                <c:pt idx="171">
                  <c:v>349477.96</c:v>
                </c:pt>
                <c:pt idx="172">
                  <c:v>349478</c:v>
                </c:pt>
                <c:pt idx="173">
                  <c:v>368170.66</c:v>
                </c:pt>
                <c:pt idx="174">
                  <c:v>368170.66</c:v>
                </c:pt>
                <c:pt idx="175">
                  <c:v>328902.64</c:v>
                </c:pt>
                <c:pt idx="176">
                  <c:v>338455.85</c:v>
                </c:pt>
                <c:pt idx="177">
                  <c:v>336997.18</c:v>
                </c:pt>
                <c:pt idx="178">
                  <c:v>342825.59</c:v>
                </c:pt>
                <c:pt idx="179">
                  <c:v>342826</c:v>
                </c:pt>
                <c:pt idx="180">
                  <c:v>344457.81</c:v>
                </c:pt>
                <c:pt idx="181">
                  <c:v>366772.64</c:v>
                </c:pt>
                <c:pt idx="182">
                  <c:v>366772.6</c:v>
                </c:pt>
                <c:pt idx="183">
                  <c:v>366773</c:v>
                </c:pt>
                <c:pt idx="184">
                  <c:v>366773</c:v>
                </c:pt>
                <c:pt idx="185">
                  <c:v>346535.44</c:v>
                </c:pt>
                <c:pt idx="186">
                  <c:v>346535</c:v>
                </c:pt>
                <c:pt idx="187">
                  <c:v>335522.11</c:v>
                </c:pt>
                <c:pt idx="188">
                  <c:v>335675.99</c:v>
                </c:pt>
                <c:pt idx="189">
                  <c:v>357268.43</c:v>
                </c:pt>
                <c:pt idx="190">
                  <c:v>357268</c:v>
                </c:pt>
                <c:pt idx="191">
                  <c:v>366192.91</c:v>
                </c:pt>
                <c:pt idx="192">
                  <c:v>377001.67</c:v>
                </c:pt>
                <c:pt idx="193">
                  <c:v>377329.67</c:v>
                </c:pt>
                <c:pt idx="194">
                  <c:v>377330</c:v>
                </c:pt>
                <c:pt idx="195">
                  <c:v>339782.53</c:v>
                </c:pt>
                <c:pt idx="196">
                  <c:v>339783</c:v>
                </c:pt>
                <c:pt idx="197">
                  <c:v>337987.77</c:v>
                </c:pt>
                <c:pt idx="198">
                  <c:v>354814.33</c:v>
                </c:pt>
                <c:pt idx="199" formatCode="#,##0">
                  <c:v>354814</c:v>
                </c:pt>
                <c:pt idx="200" formatCode="#,##0">
                  <c:v>361866.86</c:v>
                </c:pt>
                <c:pt idx="201" formatCode="#,##0">
                  <c:v>363519.32</c:v>
                </c:pt>
                <c:pt idx="202" formatCode="#,##0">
                  <c:v>361866.66</c:v>
                </c:pt>
                <c:pt idx="203" formatCode="#,##0">
                  <c:v>363519</c:v>
                </c:pt>
                <c:pt idx="204" formatCode="#,##0">
                  <c:v>363543.47</c:v>
                </c:pt>
                <c:pt idx="205" formatCode="#,##0">
                  <c:v>328707.83</c:v>
                </c:pt>
                <c:pt idx="206" formatCode="#,##0">
                  <c:v>328708</c:v>
                </c:pt>
                <c:pt idx="207" formatCode="#,##0">
                  <c:v>321086.01</c:v>
                </c:pt>
                <c:pt idx="208" formatCode="#,##0">
                  <c:v>334097.28000000003</c:v>
                </c:pt>
                <c:pt idx="209" formatCode="#,##0">
                  <c:v>334097</c:v>
                </c:pt>
                <c:pt idx="210" formatCode="#,##0">
                  <c:v>268850.96000000002</c:v>
                </c:pt>
                <c:pt idx="211" formatCode="#,##0">
                  <c:v>268851</c:v>
                </c:pt>
                <c:pt idx="212" formatCode="#,##0">
                  <c:v>269075.21000000002</c:v>
                </c:pt>
                <c:pt idx="213" formatCode="#,##0">
                  <c:v>270983.21000000002</c:v>
                </c:pt>
                <c:pt idx="214" formatCode="#,##0">
                  <c:v>270983</c:v>
                </c:pt>
                <c:pt idx="215" formatCode="#,##0">
                  <c:v>270723.98</c:v>
                </c:pt>
                <c:pt idx="216" formatCode="#,##0">
                  <c:v>281353.09999999998</c:v>
                </c:pt>
                <c:pt idx="217" formatCode="#,##0">
                  <c:v>274313.84999999998</c:v>
                </c:pt>
                <c:pt idx="218" formatCode="#,##0">
                  <c:v>296447.59999999998</c:v>
                </c:pt>
                <c:pt idx="219" formatCode="#,##0">
                  <c:v>295107.96000000002</c:v>
                </c:pt>
                <c:pt idx="220" formatCode="#,##0">
                  <c:v>314030.53000000003</c:v>
                </c:pt>
                <c:pt idx="221" formatCode="#,##0">
                  <c:v>314031</c:v>
                </c:pt>
                <c:pt idx="222" formatCode="#,##0">
                  <c:v>312808.53999999998</c:v>
                </c:pt>
                <c:pt idx="223" formatCode="#,##0">
                  <c:v>316461.53999999998</c:v>
                </c:pt>
                <c:pt idx="224" formatCode="#,##0">
                  <c:v>316462</c:v>
                </c:pt>
                <c:pt idx="225" formatCode="#,##0">
                  <c:v>289560.21999999997</c:v>
                </c:pt>
                <c:pt idx="226" formatCode="#,##0">
                  <c:v>297310.21999999997</c:v>
                </c:pt>
                <c:pt idx="227" formatCode="#,##0">
                  <c:v>352433.91</c:v>
                </c:pt>
                <c:pt idx="228" formatCode="#,##0">
                  <c:v>352434</c:v>
                </c:pt>
                <c:pt idx="229" formatCode="#,##0">
                  <c:v>352434</c:v>
                </c:pt>
                <c:pt idx="230" formatCode="#,##0">
                  <c:v>352434</c:v>
                </c:pt>
                <c:pt idx="231" formatCode="#,##0">
                  <c:v>352542.46</c:v>
                </c:pt>
                <c:pt idx="232" formatCode="#,##0">
                  <c:v>383231.99</c:v>
                </c:pt>
                <c:pt idx="233" formatCode="#,##0">
                  <c:v>404679.36</c:v>
                </c:pt>
                <c:pt idx="234" formatCode="#,##0">
                  <c:v>404679</c:v>
                </c:pt>
                <c:pt idx="235" formatCode="#,##0">
                  <c:v>368703.72</c:v>
                </c:pt>
                <c:pt idx="236" formatCode="#,##0">
                  <c:v>368203.72</c:v>
                </c:pt>
                <c:pt idx="237" formatCode="#,##0">
                  <c:v>349211.92</c:v>
                </c:pt>
                <c:pt idx="238" formatCode="#,##0">
                  <c:v>384176.45</c:v>
                </c:pt>
                <c:pt idx="239" formatCode="#,##0">
                  <c:v>384176</c:v>
                </c:pt>
                <c:pt idx="240" formatCode="#,##0">
                  <c:v>384176</c:v>
                </c:pt>
                <c:pt idx="241" formatCode="#,##0">
                  <c:v>384176</c:v>
                </c:pt>
                <c:pt idx="242" formatCode="#,##0">
                  <c:v>395396.43</c:v>
                </c:pt>
                <c:pt idx="243" formatCode="#,##0">
                  <c:v>395396</c:v>
                </c:pt>
                <c:pt idx="244" formatCode="#,##0">
                  <c:v>395396</c:v>
                </c:pt>
                <c:pt idx="245" formatCode="#,##0">
                  <c:v>361856.47</c:v>
                </c:pt>
                <c:pt idx="246" formatCode="#,##0">
                  <c:v>361856</c:v>
                </c:pt>
                <c:pt idx="247" formatCode="#,##0">
                  <c:v>349877.16</c:v>
                </c:pt>
                <c:pt idx="248" formatCode="#,##0">
                  <c:v>359297.81</c:v>
                </c:pt>
                <c:pt idx="249" formatCode="#,##0">
                  <c:v>361678.91</c:v>
                </c:pt>
                <c:pt idx="250" formatCode="#,##0">
                  <c:v>361679</c:v>
                </c:pt>
                <c:pt idx="251" formatCode="#,##0">
                  <c:v>370843.37</c:v>
                </c:pt>
                <c:pt idx="252" formatCode="#,##0">
                  <c:v>377566.07</c:v>
                </c:pt>
                <c:pt idx="253" formatCode="#,##0">
                  <c:v>370373.97</c:v>
                </c:pt>
                <c:pt idx="254" formatCode="#,##0">
                  <c:v>338340.3</c:v>
                </c:pt>
                <c:pt idx="255" formatCode="#,##0">
                  <c:v>338340</c:v>
                </c:pt>
                <c:pt idx="256" formatCode="#,##0">
                  <c:v>338340</c:v>
                </c:pt>
                <c:pt idx="257" formatCode="#,##0">
                  <c:v>348438.37</c:v>
                </c:pt>
                <c:pt idx="258" formatCode="#,##0">
                  <c:v>348438</c:v>
                </c:pt>
                <c:pt idx="259" formatCode="#,##0">
                  <c:v>348360.51</c:v>
                </c:pt>
                <c:pt idx="260">
                  <c:v>348440.48</c:v>
                </c:pt>
                <c:pt idx="261">
                  <c:v>348440</c:v>
                </c:pt>
                <c:pt idx="262">
                  <c:v>350305.92</c:v>
                </c:pt>
                <c:pt idx="263">
                  <c:v>350306</c:v>
                </c:pt>
                <c:pt idx="264">
                  <c:v>350306</c:v>
                </c:pt>
                <c:pt idx="265">
                  <c:v>320389.65000000002</c:v>
                </c:pt>
                <c:pt idx="266">
                  <c:v>320390</c:v>
                </c:pt>
                <c:pt idx="267">
                  <c:v>313344</c:v>
                </c:pt>
                <c:pt idx="268">
                  <c:v>313344</c:v>
                </c:pt>
                <c:pt idx="269">
                  <c:v>306132.78000000003</c:v>
                </c:pt>
                <c:pt idx="270">
                  <c:v>286047.34999999998</c:v>
                </c:pt>
                <c:pt idx="271">
                  <c:v>286047</c:v>
                </c:pt>
                <c:pt idx="272">
                  <c:v>272128.99</c:v>
                </c:pt>
                <c:pt idx="273">
                  <c:v>272229.71000000002</c:v>
                </c:pt>
                <c:pt idx="274">
                  <c:v>236683.56</c:v>
                </c:pt>
                <c:pt idx="275">
                  <c:v>244114.64</c:v>
                </c:pt>
                <c:pt idx="276">
                  <c:v>244115</c:v>
                </c:pt>
                <c:pt idx="277">
                  <c:v>241798.76</c:v>
                </c:pt>
                <c:pt idx="278">
                  <c:v>241799</c:v>
                </c:pt>
                <c:pt idx="279">
                  <c:v>241973.76000000001</c:v>
                </c:pt>
                <c:pt idx="280">
                  <c:v>243364.2</c:v>
                </c:pt>
                <c:pt idx="281">
                  <c:v>243364</c:v>
                </c:pt>
                <c:pt idx="282">
                  <c:v>259265.45</c:v>
                </c:pt>
                <c:pt idx="283">
                  <c:v>290731.18</c:v>
                </c:pt>
                <c:pt idx="284">
                  <c:v>251486.17</c:v>
                </c:pt>
                <c:pt idx="285">
                  <c:v>253188.17</c:v>
                </c:pt>
                <c:pt idx="286">
                  <c:v>253188</c:v>
                </c:pt>
                <c:pt idx="287">
                  <c:v>232739.33</c:v>
                </c:pt>
                <c:pt idx="288">
                  <c:v>234049.33</c:v>
                </c:pt>
                <c:pt idx="289">
                  <c:v>314317.77</c:v>
                </c:pt>
                <c:pt idx="290">
                  <c:v>314318</c:v>
                </c:pt>
                <c:pt idx="291">
                  <c:v>314318</c:v>
                </c:pt>
                <c:pt idx="292">
                  <c:v>313971.28000000003</c:v>
                </c:pt>
                <c:pt idx="293">
                  <c:v>313971</c:v>
                </c:pt>
                <c:pt idx="294">
                  <c:v>271063.69</c:v>
                </c:pt>
                <c:pt idx="295">
                  <c:v>271064</c:v>
                </c:pt>
                <c:pt idx="296">
                  <c:v>271064</c:v>
                </c:pt>
                <c:pt idx="297">
                  <c:v>261497.73</c:v>
                </c:pt>
                <c:pt idx="298">
                  <c:v>311507.92</c:v>
                </c:pt>
                <c:pt idx="299">
                  <c:v>290080.52</c:v>
                </c:pt>
                <c:pt idx="300">
                  <c:v>290081</c:v>
                </c:pt>
                <c:pt idx="301">
                  <c:v>327080.46000000002</c:v>
                </c:pt>
                <c:pt idx="302">
                  <c:v>327080</c:v>
                </c:pt>
                <c:pt idx="303">
                  <c:v>336844.12</c:v>
                </c:pt>
                <c:pt idx="304">
                  <c:v>336844</c:v>
                </c:pt>
                <c:pt idx="305">
                  <c:v>300553.48</c:v>
                </c:pt>
                <c:pt idx="306">
                  <c:v>296887.5</c:v>
                </c:pt>
                <c:pt idx="307">
                  <c:v>297355.68</c:v>
                </c:pt>
                <c:pt idx="308">
                  <c:v>298760.68</c:v>
                </c:pt>
                <c:pt idx="309">
                  <c:v>279006.82</c:v>
                </c:pt>
                <c:pt idx="310">
                  <c:v>279007</c:v>
                </c:pt>
                <c:pt idx="311">
                  <c:v>279007</c:v>
                </c:pt>
                <c:pt idx="312">
                  <c:v>279112.07</c:v>
                </c:pt>
                <c:pt idx="313">
                  <c:v>279112</c:v>
                </c:pt>
                <c:pt idx="314">
                  <c:v>244682.12</c:v>
                </c:pt>
                <c:pt idx="315">
                  <c:v>249935.51</c:v>
                </c:pt>
                <c:pt idx="316">
                  <c:v>249936</c:v>
                </c:pt>
                <c:pt idx="317">
                  <c:v>253484.58</c:v>
                </c:pt>
                <c:pt idx="318">
                  <c:v>253738.75</c:v>
                </c:pt>
                <c:pt idx="319">
                  <c:v>255709.06</c:v>
                </c:pt>
                <c:pt idx="320">
                  <c:v>254131.52</c:v>
                </c:pt>
                <c:pt idx="321">
                  <c:v>254132</c:v>
                </c:pt>
                <c:pt idx="322">
                  <c:v>236522.46</c:v>
                </c:pt>
                <c:pt idx="323">
                  <c:v>236522</c:v>
                </c:pt>
                <c:pt idx="324">
                  <c:v>199489.86</c:v>
                </c:pt>
                <c:pt idx="325">
                  <c:v>199619.86</c:v>
                </c:pt>
                <c:pt idx="326">
                  <c:v>199620</c:v>
                </c:pt>
                <c:pt idx="327">
                  <c:v>210964.57</c:v>
                </c:pt>
                <c:pt idx="328">
                  <c:v>261389.72</c:v>
                </c:pt>
                <c:pt idx="329">
                  <c:v>260390</c:v>
                </c:pt>
                <c:pt idx="330">
                  <c:v>260390</c:v>
                </c:pt>
                <c:pt idx="331">
                  <c:v>260390</c:v>
                </c:pt>
                <c:pt idx="332">
                  <c:v>262384.21000000002</c:v>
                </c:pt>
                <c:pt idx="333">
                  <c:v>262384.21000000002</c:v>
                </c:pt>
                <c:pt idx="334">
                  <c:v>227560.99</c:v>
                </c:pt>
                <c:pt idx="335">
                  <c:v>227561</c:v>
                </c:pt>
                <c:pt idx="336">
                  <c:v>249322.04</c:v>
                </c:pt>
                <c:pt idx="337">
                  <c:v>256811.68</c:v>
                </c:pt>
                <c:pt idx="338">
                  <c:v>256883.07</c:v>
                </c:pt>
                <c:pt idx="339">
                  <c:v>256056.42</c:v>
                </c:pt>
                <c:pt idx="340">
                  <c:v>257214</c:v>
                </c:pt>
                <c:pt idx="341">
                  <c:v>257214</c:v>
                </c:pt>
                <c:pt idx="342">
                  <c:v>260076</c:v>
                </c:pt>
                <c:pt idx="343">
                  <c:v>339826</c:v>
                </c:pt>
                <c:pt idx="344">
                  <c:v>303183</c:v>
                </c:pt>
                <c:pt idx="345">
                  <c:v>322340</c:v>
                </c:pt>
                <c:pt idx="346">
                  <c:v>322340</c:v>
                </c:pt>
                <c:pt idx="347">
                  <c:v>308772.78999999998</c:v>
                </c:pt>
                <c:pt idx="348">
                  <c:v>317343.40999999997</c:v>
                </c:pt>
                <c:pt idx="349">
                  <c:v>317343</c:v>
                </c:pt>
                <c:pt idx="350">
                  <c:v>369152.35</c:v>
                </c:pt>
                <c:pt idx="351">
                  <c:v>371061.94</c:v>
                </c:pt>
                <c:pt idx="352">
                  <c:v>372080.87</c:v>
                </c:pt>
                <c:pt idx="353">
                  <c:v>372080.87</c:v>
                </c:pt>
                <c:pt idx="354">
                  <c:v>336189.47</c:v>
                </c:pt>
                <c:pt idx="355">
                  <c:v>340998.07</c:v>
                </c:pt>
                <c:pt idx="356">
                  <c:v>332763.65000000002</c:v>
                </c:pt>
                <c:pt idx="357">
                  <c:v>375651.45</c:v>
                </c:pt>
                <c:pt idx="358">
                  <c:v>378293.21</c:v>
                </c:pt>
                <c:pt idx="359">
                  <c:v>378293</c:v>
                </c:pt>
                <c:pt idx="360">
                  <c:v>401190.06</c:v>
                </c:pt>
                <c:pt idx="361">
                  <c:v>401190</c:v>
                </c:pt>
                <c:pt idx="362">
                  <c:v>401569.72</c:v>
                </c:pt>
                <c:pt idx="363">
                  <c:v>403837.72</c:v>
                </c:pt>
                <c:pt idx="364">
                  <c:v>369495.17</c:v>
                </c:pt>
                <c:pt idx="365">
                  <c:v>379169.06</c:v>
                </c:pt>
                <c:pt idx="366">
                  <c:v>379169</c:v>
                </c:pt>
                <c:pt idx="367">
                  <c:v>372540.41</c:v>
                </c:pt>
                <c:pt idx="368">
                  <c:v>372540</c:v>
                </c:pt>
                <c:pt idx="369">
                  <c:v>372540</c:v>
                </c:pt>
                <c:pt idx="370">
                  <c:v>374625.25</c:v>
                </c:pt>
                <c:pt idx="371">
                  <c:v>382658.46</c:v>
                </c:pt>
                <c:pt idx="372">
                  <c:v>389160.26</c:v>
                </c:pt>
                <c:pt idx="373">
                  <c:v>389160</c:v>
                </c:pt>
                <c:pt idx="374">
                  <c:v>389160</c:v>
                </c:pt>
                <c:pt idx="375">
                  <c:v>352908.42</c:v>
                </c:pt>
                <c:pt idx="376">
                  <c:v>383959.41</c:v>
                </c:pt>
                <c:pt idx="377">
                  <c:v>403148.81</c:v>
                </c:pt>
                <c:pt idx="378">
                  <c:v>403344.11</c:v>
                </c:pt>
                <c:pt idx="379">
                  <c:v>403344</c:v>
                </c:pt>
                <c:pt idx="380">
                  <c:v>403344</c:v>
                </c:pt>
                <c:pt idx="381">
                  <c:v>403344</c:v>
                </c:pt>
                <c:pt idx="382">
                  <c:v>399784.25</c:v>
                </c:pt>
                <c:pt idx="383">
                  <c:v>399902.41</c:v>
                </c:pt>
                <c:pt idx="384">
                  <c:v>364572.56</c:v>
                </c:pt>
                <c:pt idx="385">
                  <c:v>364573</c:v>
                </c:pt>
                <c:pt idx="386">
                  <c:v>371571.78</c:v>
                </c:pt>
                <c:pt idx="387">
                  <c:v>370527.3</c:v>
                </c:pt>
                <c:pt idx="388">
                  <c:v>389646.11</c:v>
                </c:pt>
                <c:pt idx="389">
                  <c:v>393013.02</c:v>
                </c:pt>
                <c:pt idx="390">
                  <c:v>393593.22</c:v>
                </c:pt>
                <c:pt idx="391">
                  <c:v>393593</c:v>
                </c:pt>
                <c:pt idx="392">
                  <c:v>385433.95</c:v>
                </c:pt>
                <c:pt idx="393">
                  <c:v>385678.15</c:v>
                </c:pt>
                <c:pt idx="394">
                  <c:v>350949.28</c:v>
                </c:pt>
                <c:pt idx="395">
                  <c:v>352010.98</c:v>
                </c:pt>
                <c:pt idx="396">
                  <c:v>352011</c:v>
                </c:pt>
                <c:pt idx="397">
                  <c:v>348679</c:v>
                </c:pt>
                <c:pt idx="398">
                  <c:v>348679</c:v>
                </c:pt>
                <c:pt idx="399">
                  <c:v>348679</c:v>
                </c:pt>
                <c:pt idx="400">
                  <c:v>348679</c:v>
                </c:pt>
                <c:pt idx="401">
                  <c:v>348761.24</c:v>
                </c:pt>
                <c:pt idx="402">
                  <c:v>349998.26</c:v>
                </c:pt>
                <c:pt idx="403">
                  <c:v>370561.14</c:v>
                </c:pt>
                <c:pt idx="404">
                  <c:v>336220.14</c:v>
                </c:pt>
                <c:pt idx="405">
                  <c:v>336332.14</c:v>
                </c:pt>
                <c:pt idx="406">
                  <c:v>336332</c:v>
                </c:pt>
                <c:pt idx="407">
                  <c:v>339185.02</c:v>
                </c:pt>
                <c:pt idx="408">
                  <c:v>344936.35</c:v>
                </c:pt>
                <c:pt idx="409">
                  <c:v>344564.68</c:v>
                </c:pt>
                <c:pt idx="410">
                  <c:v>344565</c:v>
                </c:pt>
                <c:pt idx="411">
                  <c:v>344829.18</c:v>
                </c:pt>
                <c:pt idx="412">
                  <c:v>339942.05</c:v>
                </c:pt>
                <c:pt idx="413">
                  <c:v>360185.72</c:v>
                </c:pt>
                <c:pt idx="414">
                  <c:v>323067.73</c:v>
                </c:pt>
                <c:pt idx="415">
                  <c:v>323197.73</c:v>
                </c:pt>
                <c:pt idx="416">
                  <c:v>323198</c:v>
                </c:pt>
                <c:pt idx="417">
                  <c:v>341044.7</c:v>
                </c:pt>
                <c:pt idx="418">
                  <c:v>341676.17</c:v>
                </c:pt>
                <c:pt idx="419">
                  <c:v>341676</c:v>
                </c:pt>
                <c:pt idx="420">
                  <c:v>341676</c:v>
                </c:pt>
                <c:pt idx="421">
                  <c:v>379863.97</c:v>
                </c:pt>
                <c:pt idx="422">
                  <c:v>378842.06</c:v>
                </c:pt>
                <c:pt idx="423">
                  <c:v>378842</c:v>
                </c:pt>
                <c:pt idx="424">
                  <c:v>340784.14</c:v>
                </c:pt>
                <c:pt idx="425">
                  <c:v>340784</c:v>
                </c:pt>
                <c:pt idx="426">
                  <c:v>340895.76</c:v>
                </c:pt>
                <c:pt idx="427">
                  <c:v>349266.8</c:v>
                </c:pt>
                <c:pt idx="428">
                  <c:v>349267</c:v>
                </c:pt>
                <c:pt idx="429">
                  <c:v>354264.44</c:v>
                </c:pt>
                <c:pt idx="430">
                  <c:v>354264</c:v>
                </c:pt>
                <c:pt idx="431">
                  <c:v>357804.55</c:v>
                </c:pt>
                <c:pt idx="432">
                  <c:v>357805</c:v>
                </c:pt>
                <c:pt idx="433">
                  <c:v>361119.05</c:v>
                </c:pt>
                <c:pt idx="434">
                  <c:v>318415.71000000002</c:v>
                </c:pt>
                <c:pt idx="435">
                  <c:v>320237.53999999998</c:v>
                </c:pt>
                <c:pt idx="436">
                  <c:v>320237.53999999998</c:v>
                </c:pt>
                <c:pt idx="437">
                  <c:v>325286.46999999997</c:v>
                </c:pt>
                <c:pt idx="438">
                  <c:v>334247.03000000003</c:v>
                </c:pt>
                <c:pt idx="439">
                  <c:v>334247</c:v>
                </c:pt>
                <c:pt idx="440">
                  <c:v>334247.03000000003</c:v>
                </c:pt>
                <c:pt idx="441">
                  <c:v>334247</c:v>
                </c:pt>
                <c:pt idx="442">
                  <c:v>323171.46000000002</c:v>
                </c:pt>
                <c:pt idx="443">
                  <c:v>324229.90999999997</c:v>
                </c:pt>
                <c:pt idx="444">
                  <c:v>324230</c:v>
                </c:pt>
                <c:pt idx="445">
                  <c:v>286030.39</c:v>
                </c:pt>
                <c:pt idx="446">
                  <c:v>286197.44</c:v>
                </c:pt>
                <c:pt idx="447">
                  <c:v>280065.2</c:v>
                </c:pt>
                <c:pt idx="448">
                  <c:v>284409.09999999998</c:v>
                </c:pt>
                <c:pt idx="449">
                  <c:v>285119.09999999998</c:v>
                </c:pt>
                <c:pt idx="450">
                  <c:v>285395.49</c:v>
                </c:pt>
                <c:pt idx="451">
                  <c:v>285395</c:v>
                </c:pt>
                <c:pt idx="452">
                  <c:v>285542.49</c:v>
                </c:pt>
                <c:pt idx="453">
                  <c:v>285542</c:v>
                </c:pt>
                <c:pt idx="454">
                  <c:v>285542</c:v>
                </c:pt>
                <c:pt idx="455">
                  <c:v>248584.72</c:v>
                </c:pt>
                <c:pt idx="456">
                  <c:v>248585</c:v>
                </c:pt>
                <c:pt idx="457">
                  <c:v>270685.83</c:v>
                </c:pt>
                <c:pt idx="458">
                  <c:v>282558.58</c:v>
                </c:pt>
                <c:pt idx="459">
                  <c:v>282559</c:v>
                </c:pt>
                <c:pt idx="460">
                  <c:v>282559</c:v>
                </c:pt>
                <c:pt idx="461">
                  <c:v>282559</c:v>
                </c:pt>
                <c:pt idx="462">
                  <c:v>283213.14</c:v>
                </c:pt>
                <c:pt idx="463">
                  <c:v>297779.06</c:v>
                </c:pt>
                <c:pt idx="464">
                  <c:v>263886.2</c:v>
                </c:pt>
                <c:pt idx="465">
                  <c:v>277030.96999999997</c:v>
                </c:pt>
                <c:pt idx="466">
                  <c:v>277031</c:v>
                </c:pt>
                <c:pt idx="467">
                  <c:v>281394.14</c:v>
                </c:pt>
                <c:pt idx="468">
                  <c:v>281470.18</c:v>
                </c:pt>
                <c:pt idx="469">
                  <c:v>281470</c:v>
                </c:pt>
                <c:pt idx="470">
                  <c:v>284325.94</c:v>
                </c:pt>
                <c:pt idx="471">
                  <c:v>305911.78000000003</c:v>
                </c:pt>
                <c:pt idx="472">
                  <c:v>305752.93</c:v>
                </c:pt>
                <c:pt idx="473">
                  <c:v>332730.14</c:v>
                </c:pt>
                <c:pt idx="474">
                  <c:v>291419.49</c:v>
                </c:pt>
                <c:pt idx="475">
                  <c:v>293419.65000000002</c:v>
                </c:pt>
                <c:pt idx="476">
                  <c:v>293420</c:v>
                </c:pt>
                <c:pt idx="477">
                  <c:v>301331.82</c:v>
                </c:pt>
                <c:pt idx="478">
                  <c:v>327084.28999999998</c:v>
                </c:pt>
                <c:pt idx="479">
                  <c:v>327084</c:v>
                </c:pt>
                <c:pt idx="480">
                  <c:v>327084</c:v>
                </c:pt>
                <c:pt idx="481">
                  <c:v>337130.63</c:v>
                </c:pt>
                <c:pt idx="482">
                  <c:v>334292.59999999998</c:v>
                </c:pt>
                <c:pt idx="483">
                  <c:v>335977.23</c:v>
                </c:pt>
                <c:pt idx="484">
                  <c:v>300614.99</c:v>
                </c:pt>
                <c:pt idx="485">
                  <c:v>295509.53999999998</c:v>
                </c:pt>
                <c:pt idx="486">
                  <c:v>295510</c:v>
                </c:pt>
                <c:pt idx="487">
                  <c:v>295623.09999999998</c:v>
                </c:pt>
                <c:pt idx="488">
                  <c:v>295623</c:v>
                </c:pt>
                <c:pt idx="489">
                  <c:v>299232.09999999998</c:v>
                </c:pt>
                <c:pt idx="490">
                  <c:v>304422.01</c:v>
                </c:pt>
                <c:pt idx="491">
                  <c:v>330191.24</c:v>
                </c:pt>
                <c:pt idx="492">
                  <c:v>313471.64</c:v>
                </c:pt>
                <c:pt idx="493">
                  <c:v>313472</c:v>
                </c:pt>
                <c:pt idx="494">
                  <c:v>313472</c:v>
                </c:pt>
                <c:pt idx="495">
                  <c:v>277471.58</c:v>
                </c:pt>
                <c:pt idx="496">
                  <c:v>287526.92</c:v>
                </c:pt>
                <c:pt idx="497">
                  <c:v>296486.64</c:v>
                </c:pt>
                <c:pt idx="498">
                  <c:v>296487</c:v>
                </c:pt>
                <c:pt idx="499">
                  <c:v>296487</c:v>
                </c:pt>
                <c:pt idx="500">
                  <c:v>335911.5</c:v>
                </c:pt>
                <c:pt idx="501">
                  <c:v>335912</c:v>
                </c:pt>
                <c:pt idx="502">
                  <c:v>330042.21999999997</c:v>
                </c:pt>
                <c:pt idx="503">
                  <c:v>367034.5</c:v>
                </c:pt>
                <c:pt idx="504">
                  <c:v>330990.42</c:v>
                </c:pt>
                <c:pt idx="505">
                  <c:v>333065.89</c:v>
                </c:pt>
                <c:pt idx="506">
                  <c:v>331065.89</c:v>
                </c:pt>
                <c:pt idx="507">
                  <c:v>331092.17</c:v>
                </c:pt>
                <c:pt idx="508">
                  <c:v>311733.17</c:v>
                </c:pt>
                <c:pt idx="509">
                  <c:v>317116.19</c:v>
                </c:pt>
                <c:pt idx="510">
                  <c:v>317116</c:v>
                </c:pt>
                <c:pt idx="511">
                  <c:v>317496.19</c:v>
                </c:pt>
                <c:pt idx="512">
                  <c:v>317772.45</c:v>
                </c:pt>
                <c:pt idx="513">
                  <c:v>317772</c:v>
                </c:pt>
                <c:pt idx="514">
                  <c:v>279446.55</c:v>
                </c:pt>
                <c:pt idx="515">
                  <c:v>272785.62</c:v>
                </c:pt>
                <c:pt idx="516">
                  <c:v>288240.15999999997</c:v>
                </c:pt>
                <c:pt idx="517">
                  <c:v>278742.74</c:v>
                </c:pt>
                <c:pt idx="518">
                  <c:v>278840.24</c:v>
                </c:pt>
                <c:pt idx="519">
                  <c:v>278942.24</c:v>
                </c:pt>
                <c:pt idx="520">
                  <c:v>257048.49</c:v>
                </c:pt>
                <c:pt idx="521">
                  <c:v>252662.47</c:v>
                </c:pt>
                <c:pt idx="522">
                  <c:v>254708.73</c:v>
                </c:pt>
                <c:pt idx="523">
                  <c:v>281702.86</c:v>
                </c:pt>
                <c:pt idx="524">
                  <c:v>244220.77</c:v>
                </c:pt>
                <c:pt idx="525">
                  <c:v>244221</c:v>
                </c:pt>
                <c:pt idx="526">
                  <c:v>244221</c:v>
                </c:pt>
                <c:pt idx="527">
                  <c:v>225503.87</c:v>
                </c:pt>
                <c:pt idx="528">
                  <c:v>225504</c:v>
                </c:pt>
                <c:pt idx="529">
                  <c:v>225503.8</c:v>
                </c:pt>
                <c:pt idx="530">
                  <c:v>227389.96</c:v>
                </c:pt>
                <c:pt idx="531">
                  <c:v>235472.53</c:v>
                </c:pt>
                <c:pt idx="532">
                  <c:v>222207.84</c:v>
                </c:pt>
                <c:pt idx="533">
                  <c:v>222287.93</c:v>
                </c:pt>
                <c:pt idx="534">
                  <c:v>186664.28</c:v>
                </c:pt>
                <c:pt idx="535">
                  <c:v>188484.95</c:v>
                </c:pt>
                <c:pt idx="536">
                  <c:v>188485</c:v>
                </c:pt>
                <c:pt idx="537">
                  <c:v>180474.73</c:v>
                </c:pt>
                <c:pt idx="538">
                  <c:v>188207.38</c:v>
                </c:pt>
                <c:pt idx="539">
                  <c:v>198618.83</c:v>
                </c:pt>
                <c:pt idx="540">
                  <c:v>198619</c:v>
                </c:pt>
                <c:pt idx="541">
                  <c:v>198619</c:v>
                </c:pt>
                <c:pt idx="542">
                  <c:v>189089.55</c:v>
                </c:pt>
                <c:pt idx="543">
                  <c:v>216053.77</c:v>
                </c:pt>
                <c:pt idx="544">
                  <c:v>179849.52</c:v>
                </c:pt>
                <c:pt idx="545">
                  <c:v>179850</c:v>
                </c:pt>
                <c:pt idx="546">
                  <c:v>173749.01</c:v>
                </c:pt>
                <c:pt idx="547">
                  <c:v>200792.85</c:v>
                </c:pt>
                <c:pt idx="548">
                  <c:v>202331.91</c:v>
                </c:pt>
                <c:pt idx="549">
                  <c:v>203517.87</c:v>
                </c:pt>
                <c:pt idx="550">
                  <c:v>203518</c:v>
                </c:pt>
                <c:pt idx="551">
                  <c:v>203518</c:v>
                </c:pt>
                <c:pt idx="552">
                  <c:v>191114.58</c:v>
                </c:pt>
                <c:pt idx="553">
                  <c:v>153114.57999999999</c:v>
                </c:pt>
                <c:pt idx="554">
                  <c:v>153115</c:v>
                </c:pt>
                <c:pt idx="555">
                  <c:v>182792.08</c:v>
                </c:pt>
                <c:pt idx="556">
                  <c:v>182792</c:v>
                </c:pt>
                <c:pt idx="557">
                  <c:v>222152.66</c:v>
                </c:pt>
                <c:pt idx="558">
                  <c:v>222153</c:v>
                </c:pt>
                <c:pt idx="559">
                  <c:v>222153</c:v>
                </c:pt>
                <c:pt idx="560">
                  <c:v>222153</c:v>
                </c:pt>
                <c:pt idx="561">
                  <c:v>222152</c:v>
                </c:pt>
                <c:pt idx="562">
                  <c:v>211720.43</c:v>
                </c:pt>
                <c:pt idx="563">
                  <c:v>211720</c:v>
                </c:pt>
                <c:pt idx="564">
                  <c:v>211720</c:v>
                </c:pt>
                <c:pt idx="565">
                  <c:v>176327.95</c:v>
                </c:pt>
                <c:pt idx="566">
                  <c:v>176328</c:v>
                </c:pt>
                <c:pt idx="567">
                  <c:v>169004.5</c:v>
                </c:pt>
                <c:pt idx="568">
                  <c:v>261992.26</c:v>
                </c:pt>
                <c:pt idx="569">
                  <c:v>270521.09000000003</c:v>
                </c:pt>
                <c:pt idx="570">
                  <c:v>285365.09000000003</c:v>
                </c:pt>
                <c:pt idx="571">
                  <c:v>285365</c:v>
                </c:pt>
                <c:pt idx="572">
                  <c:v>287246.65999999997</c:v>
                </c:pt>
                <c:pt idx="573">
                  <c:v>287247</c:v>
                </c:pt>
                <c:pt idx="574">
                  <c:v>287247</c:v>
                </c:pt>
                <c:pt idx="575">
                  <c:v>253042.79</c:v>
                </c:pt>
                <c:pt idx="576">
                  <c:v>253043</c:v>
                </c:pt>
                <c:pt idx="577">
                  <c:v>246521.36</c:v>
                </c:pt>
                <c:pt idx="578">
                  <c:v>246593.56</c:v>
                </c:pt>
                <c:pt idx="579">
                  <c:v>246594</c:v>
                </c:pt>
                <c:pt idx="580">
                  <c:v>246594</c:v>
                </c:pt>
                <c:pt idx="581">
                  <c:v>246594</c:v>
                </c:pt>
                <c:pt idx="582">
                  <c:v>228395.48</c:v>
                </c:pt>
                <c:pt idx="583">
                  <c:v>228395</c:v>
                </c:pt>
                <c:pt idx="584">
                  <c:v>192627.9</c:v>
                </c:pt>
                <c:pt idx="585">
                  <c:v>192628</c:v>
                </c:pt>
                <c:pt idx="586">
                  <c:v>192628</c:v>
                </c:pt>
                <c:pt idx="587">
                  <c:v>193904.61</c:v>
                </c:pt>
                <c:pt idx="588">
                  <c:v>195328.48</c:v>
                </c:pt>
                <c:pt idx="589">
                  <c:v>199304.09</c:v>
                </c:pt>
                <c:pt idx="590">
                  <c:v>201071.11</c:v>
                </c:pt>
                <c:pt idx="591">
                  <c:v>201071</c:v>
                </c:pt>
                <c:pt idx="592">
                  <c:v>223298.16</c:v>
                </c:pt>
                <c:pt idx="593">
                  <c:v>238962.66</c:v>
                </c:pt>
                <c:pt idx="594">
                  <c:v>203086.22</c:v>
                </c:pt>
                <c:pt idx="595">
                  <c:v>226930.31</c:v>
                </c:pt>
                <c:pt idx="596">
                  <c:v>226930</c:v>
                </c:pt>
                <c:pt idx="597">
                  <c:v>220822.05</c:v>
                </c:pt>
                <c:pt idx="598">
                  <c:v>220883.3</c:v>
                </c:pt>
                <c:pt idx="599">
                  <c:v>220986</c:v>
                </c:pt>
                <c:pt idx="600">
                  <c:v>220986</c:v>
                </c:pt>
                <c:pt idx="601">
                  <c:v>197995.27</c:v>
                </c:pt>
                <c:pt idx="602">
                  <c:v>202931.61</c:v>
                </c:pt>
                <c:pt idx="603">
                  <c:v>202932</c:v>
                </c:pt>
                <c:pt idx="604">
                  <c:v>167839.6</c:v>
                </c:pt>
                <c:pt idx="605">
                  <c:v>167840</c:v>
                </c:pt>
                <c:pt idx="606">
                  <c:v>167840</c:v>
                </c:pt>
                <c:pt idx="607">
                  <c:v>180485.58</c:v>
                </c:pt>
                <c:pt idx="608">
                  <c:v>205676.09</c:v>
                </c:pt>
                <c:pt idx="609">
                  <c:v>199229.46</c:v>
                </c:pt>
                <c:pt idx="610">
                  <c:v>199612.46</c:v>
                </c:pt>
                <c:pt idx="611">
                  <c:v>327321.84000000003</c:v>
                </c:pt>
                <c:pt idx="612">
                  <c:v>328551.67</c:v>
                </c:pt>
                <c:pt idx="613">
                  <c:v>328552</c:v>
                </c:pt>
                <c:pt idx="614">
                  <c:v>293600.95</c:v>
                </c:pt>
                <c:pt idx="615">
                  <c:v>298153.56</c:v>
                </c:pt>
                <c:pt idx="616">
                  <c:v>298154</c:v>
                </c:pt>
                <c:pt idx="617">
                  <c:v>294180.65999999997</c:v>
                </c:pt>
                <c:pt idx="618">
                  <c:v>294181</c:v>
                </c:pt>
                <c:pt idx="619">
                  <c:v>294679.65999999997</c:v>
                </c:pt>
                <c:pt idx="620">
                  <c:v>294680</c:v>
                </c:pt>
                <c:pt idx="621">
                  <c:v>294761.65000000002</c:v>
                </c:pt>
                <c:pt idx="622">
                  <c:v>290632.52</c:v>
                </c:pt>
                <c:pt idx="623">
                  <c:v>290633</c:v>
                </c:pt>
                <c:pt idx="624">
                  <c:v>254427.11</c:v>
                </c:pt>
                <c:pt idx="625">
                  <c:v>255823.93</c:v>
                </c:pt>
                <c:pt idx="626">
                  <c:v>255419.13</c:v>
                </c:pt>
                <c:pt idx="627">
                  <c:v>272759.37</c:v>
                </c:pt>
                <c:pt idx="628">
                  <c:v>272846.37</c:v>
                </c:pt>
                <c:pt idx="629">
                  <c:v>272846</c:v>
                </c:pt>
                <c:pt idx="630">
                  <c:v>272846</c:v>
                </c:pt>
                <c:pt idx="631">
                  <c:v>276622.58</c:v>
                </c:pt>
                <c:pt idx="632">
                  <c:v>276623</c:v>
                </c:pt>
                <c:pt idx="633">
                  <c:v>276773.33</c:v>
                </c:pt>
                <c:pt idx="634">
                  <c:v>276773</c:v>
                </c:pt>
                <c:pt idx="635">
                  <c:v>240090.56</c:v>
                </c:pt>
                <c:pt idx="636">
                  <c:v>240091</c:v>
                </c:pt>
                <c:pt idx="637">
                  <c:v>237779.31</c:v>
                </c:pt>
                <c:pt idx="638">
                  <c:v>237779</c:v>
                </c:pt>
                <c:pt idx="639">
                  <c:v>243552.34</c:v>
                </c:pt>
                <c:pt idx="640">
                  <c:v>243552</c:v>
                </c:pt>
                <c:pt idx="641">
                  <c:v>243552</c:v>
                </c:pt>
                <c:pt idx="642">
                  <c:v>266009.96000000002</c:v>
                </c:pt>
                <c:pt idx="643">
                  <c:v>266087.59999999998</c:v>
                </c:pt>
                <c:pt idx="644">
                  <c:v>229939.6</c:v>
                </c:pt>
                <c:pt idx="645">
                  <c:v>229940</c:v>
                </c:pt>
                <c:pt idx="646">
                  <c:v>229940</c:v>
                </c:pt>
                <c:pt idx="647">
                  <c:v>226983.82</c:v>
                </c:pt>
                <c:pt idx="648">
                  <c:v>226983.82</c:v>
                </c:pt>
                <c:pt idx="649">
                  <c:v>231167.41</c:v>
                </c:pt>
                <c:pt idx="650">
                  <c:v>231298.26</c:v>
                </c:pt>
                <c:pt idx="651">
                  <c:v>231298</c:v>
                </c:pt>
                <c:pt idx="652">
                  <c:v>218195.44</c:v>
                </c:pt>
                <c:pt idx="653">
                  <c:v>218195</c:v>
                </c:pt>
                <c:pt idx="654">
                  <c:v>181738.47</c:v>
                </c:pt>
                <c:pt idx="655">
                  <c:v>175674.86</c:v>
                </c:pt>
                <c:pt idx="656">
                  <c:v>175890.11</c:v>
                </c:pt>
                <c:pt idx="657">
                  <c:v>176908.84</c:v>
                </c:pt>
                <c:pt idx="658">
                  <c:v>176909</c:v>
                </c:pt>
                <c:pt idx="659">
                  <c:v>176909</c:v>
                </c:pt>
                <c:pt idx="660">
                  <c:v>226038.22</c:v>
                </c:pt>
                <c:pt idx="661">
                  <c:v>226038</c:v>
                </c:pt>
                <c:pt idx="662">
                  <c:v>223293.31</c:v>
                </c:pt>
                <c:pt idx="663">
                  <c:v>272327.27</c:v>
                </c:pt>
                <c:pt idx="664">
                  <c:v>236397.34</c:v>
                </c:pt>
                <c:pt idx="665">
                  <c:v>236553.84</c:v>
                </c:pt>
                <c:pt idx="666">
                  <c:v>249133.92</c:v>
                </c:pt>
                <c:pt idx="667">
                  <c:v>254043.68</c:v>
                </c:pt>
                <c:pt idx="668">
                  <c:v>254064.5</c:v>
                </c:pt>
                <c:pt idx="669">
                  <c:v>290142.09999999998</c:v>
                </c:pt>
                <c:pt idx="670">
                  <c:v>290142</c:v>
                </c:pt>
                <c:pt idx="671">
                  <c:v>290034.38</c:v>
                </c:pt>
                <c:pt idx="672">
                  <c:v>291747.36</c:v>
                </c:pt>
                <c:pt idx="673">
                  <c:v>306637.48</c:v>
                </c:pt>
                <c:pt idx="674">
                  <c:v>270401.28999999998</c:v>
                </c:pt>
                <c:pt idx="675">
                  <c:v>278028.58</c:v>
                </c:pt>
                <c:pt idx="676">
                  <c:v>278029</c:v>
                </c:pt>
                <c:pt idx="677">
                  <c:v>279523.53000000003</c:v>
                </c:pt>
                <c:pt idx="678">
                  <c:v>303100.06</c:v>
                </c:pt>
                <c:pt idx="679">
                  <c:v>303100.06</c:v>
                </c:pt>
                <c:pt idx="680">
                  <c:v>303100.06</c:v>
                </c:pt>
                <c:pt idx="681">
                  <c:v>303954.14</c:v>
                </c:pt>
                <c:pt idx="682">
                  <c:v>294843.14</c:v>
                </c:pt>
                <c:pt idx="683">
                  <c:v>294843</c:v>
                </c:pt>
                <c:pt idx="684">
                  <c:v>294843</c:v>
                </c:pt>
                <c:pt idx="685">
                  <c:v>294843</c:v>
                </c:pt>
                <c:pt idx="686">
                  <c:v>259514.47</c:v>
                </c:pt>
                <c:pt idx="687">
                  <c:v>255987.45</c:v>
                </c:pt>
                <c:pt idx="688">
                  <c:v>255987.45</c:v>
                </c:pt>
                <c:pt idx="689">
                  <c:v>255987.45</c:v>
                </c:pt>
                <c:pt idx="690">
                  <c:v>254650.75</c:v>
                </c:pt>
                <c:pt idx="691">
                  <c:v>298403.21000000002</c:v>
                </c:pt>
                <c:pt idx="692">
                  <c:v>300529.64</c:v>
                </c:pt>
                <c:pt idx="693">
                  <c:v>300229.64</c:v>
                </c:pt>
                <c:pt idx="694">
                  <c:v>300230</c:v>
                </c:pt>
                <c:pt idx="695">
                  <c:v>267674.82</c:v>
                </c:pt>
                <c:pt idx="696">
                  <c:v>273448.82</c:v>
                </c:pt>
                <c:pt idx="697">
                  <c:v>252527.09</c:v>
                </c:pt>
                <c:pt idx="698">
                  <c:v>321968.59000000003</c:v>
                </c:pt>
                <c:pt idx="699">
                  <c:v>321969</c:v>
                </c:pt>
                <c:pt idx="700">
                  <c:v>321969</c:v>
                </c:pt>
                <c:pt idx="701">
                  <c:v>321969</c:v>
                </c:pt>
                <c:pt idx="702">
                  <c:v>314251.55</c:v>
                </c:pt>
                <c:pt idx="703">
                  <c:v>315739.42</c:v>
                </c:pt>
                <c:pt idx="704">
                  <c:v>315739</c:v>
                </c:pt>
                <c:pt idx="705">
                  <c:v>275506.94</c:v>
                </c:pt>
                <c:pt idx="706">
                  <c:v>275507</c:v>
                </c:pt>
                <c:pt idx="707">
                  <c:v>289896.89</c:v>
                </c:pt>
                <c:pt idx="708">
                  <c:v>313281.34999999998</c:v>
                </c:pt>
                <c:pt idx="709">
                  <c:v>313281</c:v>
                </c:pt>
                <c:pt idx="710">
                  <c:v>317556.84999999998</c:v>
                </c:pt>
                <c:pt idx="711">
                  <c:v>317557</c:v>
                </c:pt>
                <c:pt idx="712">
                  <c:v>297159.33</c:v>
                </c:pt>
                <c:pt idx="713">
                  <c:v>297159</c:v>
                </c:pt>
                <c:pt idx="714">
                  <c:v>260233.37</c:v>
                </c:pt>
                <c:pt idx="715">
                  <c:v>260233</c:v>
                </c:pt>
                <c:pt idx="716">
                  <c:v>261845.78</c:v>
                </c:pt>
                <c:pt idx="717">
                  <c:v>261846</c:v>
                </c:pt>
                <c:pt idx="718">
                  <c:v>273805.40000000002</c:v>
                </c:pt>
                <c:pt idx="719">
                  <c:v>274104.40000000002</c:v>
                </c:pt>
                <c:pt idx="720">
                  <c:v>274101</c:v>
                </c:pt>
                <c:pt idx="721">
                  <c:v>299108.40000000002</c:v>
                </c:pt>
                <c:pt idx="722">
                  <c:v>298070.78000000003</c:v>
                </c:pt>
                <c:pt idx="723">
                  <c:v>298071</c:v>
                </c:pt>
                <c:pt idx="724">
                  <c:v>298430.78000000003</c:v>
                </c:pt>
                <c:pt idx="725">
                  <c:v>264835.63</c:v>
                </c:pt>
                <c:pt idx="726">
                  <c:v>303664.65999999997</c:v>
                </c:pt>
                <c:pt idx="727">
                  <c:v>299790.71999999997</c:v>
                </c:pt>
                <c:pt idx="728">
                  <c:v>309881.71999999997</c:v>
                </c:pt>
                <c:pt idx="729">
                  <c:v>284374.78999999998</c:v>
                </c:pt>
                <c:pt idx="730">
                  <c:v>284494.75</c:v>
                </c:pt>
                <c:pt idx="731">
                  <c:v>277370.03000000003</c:v>
                </c:pt>
                <c:pt idx="732">
                  <c:v>266103.65999999997</c:v>
                </c:pt>
                <c:pt idx="733">
                  <c:v>266189.65999999997</c:v>
                </c:pt>
                <c:pt idx="734">
                  <c:v>266190</c:v>
                </c:pt>
                <c:pt idx="735">
                  <c:v>228832.05</c:v>
                </c:pt>
                <c:pt idx="736">
                  <c:v>229285.41</c:v>
                </c:pt>
                <c:pt idx="737">
                  <c:v>236709.42</c:v>
                </c:pt>
                <c:pt idx="738">
                  <c:v>236709</c:v>
                </c:pt>
                <c:pt idx="739">
                  <c:v>236400.88</c:v>
                </c:pt>
                <c:pt idx="740">
                  <c:v>236401</c:v>
                </c:pt>
                <c:pt idx="741">
                  <c:v>236401</c:v>
                </c:pt>
                <c:pt idx="742">
                  <c:v>237605.71</c:v>
                </c:pt>
                <c:pt idx="743">
                  <c:v>237728.71</c:v>
                </c:pt>
                <c:pt idx="744">
                  <c:v>201980</c:v>
                </c:pt>
                <c:pt idx="745">
                  <c:v>225615.34</c:v>
                </c:pt>
                <c:pt idx="746">
                  <c:v>225615</c:v>
                </c:pt>
                <c:pt idx="747">
                  <c:v>219151.3</c:v>
                </c:pt>
                <c:pt idx="748">
                  <c:v>219351.3</c:v>
                </c:pt>
                <c:pt idx="749">
                  <c:v>219351</c:v>
                </c:pt>
                <c:pt idx="750">
                  <c:v>219351</c:v>
                </c:pt>
                <c:pt idx="751">
                  <c:v>219351</c:v>
                </c:pt>
                <c:pt idx="752">
                  <c:v>206758.66</c:v>
                </c:pt>
                <c:pt idx="753">
                  <c:v>234837.55</c:v>
                </c:pt>
                <c:pt idx="754">
                  <c:v>234838</c:v>
                </c:pt>
                <c:pt idx="755">
                  <c:v>199113.26</c:v>
                </c:pt>
                <c:pt idx="756">
                  <c:v>199113</c:v>
                </c:pt>
                <c:pt idx="757">
                  <c:v>205400.17</c:v>
                </c:pt>
                <c:pt idx="758">
                  <c:v>220161.91</c:v>
                </c:pt>
                <c:pt idx="759">
                  <c:v>220161.91</c:v>
                </c:pt>
                <c:pt idx="760">
                  <c:v>220161.91</c:v>
                </c:pt>
                <c:pt idx="761">
                  <c:v>220161.91</c:v>
                </c:pt>
                <c:pt idx="762">
                  <c:v>224635.26</c:v>
                </c:pt>
                <c:pt idx="763">
                  <c:v>298900.61</c:v>
                </c:pt>
                <c:pt idx="764">
                  <c:v>262246.8</c:v>
                </c:pt>
                <c:pt idx="765">
                  <c:v>262247</c:v>
                </c:pt>
                <c:pt idx="766">
                  <c:v>262247</c:v>
                </c:pt>
                <c:pt idx="767">
                  <c:v>275395.15000000002</c:v>
                </c:pt>
                <c:pt idx="768">
                  <c:v>275395</c:v>
                </c:pt>
                <c:pt idx="769">
                  <c:v>275395</c:v>
                </c:pt>
                <c:pt idx="770">
                  <c:v>275395</c:v>
                </c:pt>
                <c:pt idx="771">
                  <c:v>316802.46999999997</c:v>
                </c:pt>
                <c:pt idx="772">
                  <c:v>297067.40000000002</c:v>
                </c:pt>
                <c:pt idx="773">
                  <c:v>300574.83</c:v>
                </c:pt>
                <c:pt idx="774">
                  <c:v>264695.24</c:v>
                </c:pt>
                <c:pt idx="775">
                  <c:v>264695</c:v>
                </c:pt>
                <c:pt idx="776">
                  <c:v>264695</c:v>
                </c:pt>
                <c:pt idx="777">
                  <c:v>282838.67</c:v>
                </c:pt>
                <c:pt idx="778">
                  <c:v>282839</c:v>
                </c:pt>
                <c:pt idx="779">
                  <c:v>333807.26</c:v>
                </c:pt>
                <c:pt idx="780">
                  <c:v>332295.96000000002</c:v>
                </c:pt>
                <c:pt idx="781">
                  <c:v>325401.01</c:v>
                </c:pt>
                <c:pt idx="782">
                  <c:v>328793.55</c:v>
                </c:pt>
                <c:pt idx="783">
                  <c:v>329088.55</c:v>
                </c:pt>
                <c:pt idx="784">
                  <c:v>328488.55</c:v>
                </c:pt>
                <c:pt idx="785">
                  <c:v>292528.71999999997</c:v>
                </c:pt>
                <c:pt idx="786">
                  <c:v>294672.43</c:v>
                </c:pt>
                <c:pt idx="787">
                  <c:v>292850.33</c:v>
                </c:pt>
                <c:pt idx="788">
                  <c:v>284702.78999999998</c:v>
                </c:pt>
                <c:pt idx="789">
                  <c:v>284703</c:v>
                </c:pt>
                <c:pt idx="790">
                  <c:v>284775.52</c:v>
                </c:pt>
                <c:pt idx="791">
                  <c:v>284776</c:v>
                </c:pt>
                <c:pt idx="792">
                  <c:v>277335.02</c:v>
                </c:pt>
                <c:pt idx="793">
                  <c:v>277335</c:v>
                </c:pt>
                <c:pt idx="794">
                  <c:v>277462.90999999997</c:v>
                </c:pt>
                <c:pt idx="795">
                  <c:v>241180.07</c:v>
                </c:pt>
                <c:pt idx="796">
                  <c:v>257634.61</c:v>
                </c:pt>
                <c:pt idx="797">
                  <c:v>241154.55</c:v>
                </c:pt>
                <c:pt idx="798">
                  <c:v>243162.78</c:v>
                </c:pt>
                <c:pt idx="799">
                  <c:v>243003.93</c:v>
                </c:pt>
                <c:pt idx="800">
                  <c:v>243004</c:v>
                </c:pt>
                <c:pt idx="801">
                  <c:v>243060.55</c:v>
                </c:pt>
                <c:pt idx="802">
                  <c:v>245074.5</c:v>
                </c:pt>
                <c:pt idx="803">
                  <c:v>274493.84000000003</c:v>
                </c:pt>
                <c:pt idx="804">
                  <c:v>274494</c:v>
                </c:pt>
                <c:pt idx="805">
                  <c:v>268536.75</c:v>
                </c:pt>
                <c:pt idx="806">
                  <c:v>249086.1</c:v>
                </c:pt>
                <c:pt idx="807">
                  <c:v>253347.36</c:v>
                </c:pt>
                <c:pt idx="808">
                  <c:v>253347</c:v>
                </c:pt>
                <c:pt idx="809">
                  <c:v>253347</c:v>
                </c:pt>
                <c:pt idx="810">
                  <c:v>253347</c:v>
                </c:pt>
                <c:pt idx="811">
                  <c:v>253347</c:v>
                </c:pt>
                <c:pt idx="812">
                  <c:v>256363.47</c:v>
                </c:pt>
                <c:pt idx="813">
                  <c:v>256363</c:v>
                </c:pt>
                <c:pt idx="814">
                  <c:v>256363</c:v>
                </c:pt>
                <c:pt idx="815">
                  <c:v>220671.47</c:v>
                </c:pt>
                <c:pt idx="816">
                  <c:v>248680.89</c:v>
                </c:pt>
                <c:pt idx="817">
                  <c:v>254567.98</c:v>
                </c:pt>
                <c:pt idx="818">
                  <c:v>310563.12</c:v>
                </c:pt>
                <c:pt idx="819">
                  <c:v>310000.12</c:v>
                </c:pt>
                <c:pt idx="820">
                  <c:v>310000.12</c:v>
                </c:pt>
                <c:pt idx="821">
                  <c:v>310000.12</c:v>
                </c:pt>
                <c:pt idx="822">
                  <c:v>300109.28999999998</c:v>
                </c:pt>
                <c:pt idx="823">
                  <c:v>297396.90999999997</c:v>
                </c:pt>
                <c:pt idx="824">
                  <c:v>297397</c:v>
                </c:pt>
                <c:pt idx="825">
                  <c:v>309520.18</c:v>
                </c:pt>
                <c:pt idx="826">
                  <c:v>309520</c:v>
                </c:pt>
                <c:pt idx="827">
                  <c:v>306153.90000000002</c:v>
                </c:pt>
                <c:pt idx="828">
                  <c:v>307621.78000000003</c:v>
                </c:pt>
                <c:pt idx="829">
                  <c:v>307288.12</c:v>
                </c:pt>
                <c:pt idx="830">
                  <c:v>307288</c:v>
                </c:pt>
                <c:pt idx="831">
                  <c:v>307288</c:v>
                </c:pt>
                <c:pt idx="832">
                  <c:v>296580.19</c:v>
                </c:pt>
                <c:pt idx="833">
                  <c:v>295981.95</c:v>
                </c:pt>
                <c:pt idx="834">
                  <c:v>260513.06</c:v>
                </c:pt>
                <c:pt idx="835">
                  <c:v>260513</c:v>
                </c:pt>
                <c:pt idx="836">
                  <c:v>260513</c:v>
                </c:pt>
                <c:pt idx="837">
                  <c:v>255966.98</c:v>
                </c:pt>
                <c:pt idx="838">
                  <c:v>257507.94</c:v>
                </c:pt>
                <c:pt idx="839">
                  <c:v>257508</c:v>
                </c:pt>
                <c:pt idx="840">
                  <c:v>257508</c:v>
                </c:pt>
                <c:pt idx="841">
                  <c:v>257508</c:v>
                </c:pt>
                <c:pt idx="842">
                  <c:v>245601.94</c:v>
                </c:pt>
                <c:pt idx="843">
                  <c:v>245768.94</c:v>
                </c:pt>
                <c:pt idx="844">
                  <c:v>245769</c:v>
                </c:pt>
                <c:pt idx="845">
                  <c:v>209143.06</c:v>
                </c:pt>
                <c:pt idx="846">
                  <c:v>216087.16</c:v>
                </c:pt>
                <c:pt idx="847">
                  <c:v>218399.34</c:v>
                </c:pt>
                <c:pt idx="848">
                  <c:v>246675.15</c:v>
                </c:pt>
                <c:pt idx="849">
                  <c:v>246675</c:v>
                </c:pt>
                <c:pt idx="850">
                  <c:v>248377.32</c:v>
                </c:pt>
                <c:pt idx="851">
                  <c:v>277944.71000000002</c:v>
                </c:pt>
                <c:pt idx="852">
                  <c:v>277945</c:v>
                </c:pt>
                <c:pt idx="853">
                  <c:v>278046.71000000002</c:v>
                </c:pt>
                <c:pt idx="854">
                  <c:v>282590.19</c:v>
                </c:pt>
                <c:pt idx="855">
                  <c:v>247195.73</c:v>
                </c:pt>
                <c:pt idx="856">
                  <c:v>247195.73</c:v>
                </c:pt>
                <c:pt idx="857">
                  <c:v>235813.1</c:v>
                </c:pt>
                <c:pt idx="858">
                  <c:v>237210.07</c:v>
                </c:pt>
                <c:pt idx="859">
                  <c:v>237490.39</c:v>
                </c:pt>
                <c:pt idx="860">
                  <c:v>237490</c:v>
                </c:pt>
                <c:pt idx="861">
                  <c:v>237490.39</c:v>
                </c:pt>
                <c:pt idx="862">
                  <c:v>232593.57</c:v>
                </c:pt>
                <c:pt idx="863">
                  <c:v>232923.06</c:v>
                </c:pt>
                <c:pt idx="864">
                  <c:v>196798.51</c:v>
                </c:pt>
                <c:pt idx="865">
                  <c:v>199629.38</c:v>
                </c:pt>
                <c:pt idx="866">
                  <c:v>199629</c:v>
                </c:pt>
                <c:pt idx="867">
                  <c:v>195151.45</c:v>
                </c:pt>
                <c:pt idx="868">
                  <c:v>228843.78</c:v>
                </c:pt>
                <c:pt idx="869">
                  <c:v>228844</c:v>
                </c:pt>
                <c:pt idx="870">
                  <c:v>228844</c:v>
                </c:pt>
                <c:pt idx="871">
                  <c:v>229051.78</c:v>
                </c:pt>
                <c:pt idx="872">
                  <c:v>234767.17</c:v>
                </c:pt>
                <c:pt idx="873">
                  <c:v>236117.76000000001</c:v>
                </c:pt>
                <c:pt idx="874">
                  <c:v>236118</c:v>
                </c:pt>
                <c:pt idx="875">
                  <c:v>208888.5</c:v>
                </c:pt>
                <c:pt idx="876">
                  <c:v>208792.5</c:v>
                </c:pt>
                <c:pt idx="877">
                  <c:v>203219.37</c:v>
                </c:pt>
                <c:pt idx="878">
                  <c:v>205639.37</c:v>
                </c:pt>
                <c:pt idx="879">
                  <c:v>205639.37</c:v>
                </c:pt>
                <c:pt idx="880">
                  <c:v>232145.73</c:v>
                </c:pt>
                <c:pt idx="881">
                  <c:v>233325.32</c:v>
                </c:pt>
                <c:pt idx="882">
                  <c:v>225375.98</c:v>
                </c:pt>
                <c:pt idx="883">
                  <c:v>225424.1</c:v>
                </c:pt>
                <c:pt idx="884">
                  <c:v>187365.06</c:v>
                </c:pt>
                <c:pt idx="885">
                  <c:v>187365</c:v>
                </c:pt>
                <c:pt idx="886">
                  <c:v>187365</c:v>
                </c:pt>
                <c:pt idx="887">
                  <c:v>172667.6</c:v>
                </c:pt>
                <c:pt idx="888">
                  <c:v>172668</c:v>
                </c:pt>
                <c:pt idx="889">
                  <c:v>236616.35</c:v>
                </c:pt>
                <c:pt idx="890">
                  <c:v>237913.62</c:v>
                </c:pt>
                <c:pt idx="891">
                  <c:v>237914</c:v>
                </c:pt>
                <c:pt idx="892">
                  <c:v>244708.19</c:v>
                </c:pt>
                <c:pt idx="893">
                  <c:v>249899.19</c:v>
                </c:pt>
                <c:pt idx="894">
                  <c:v>249899</c:v>
                </c:pt>
                <c:pt idx="895">
                  <c:v>215930.73</c:v>
                </c:pt>
                <c:pt idx="896">
                  <c:v>215931</c:v>
                </c:pt>
                <c:pt idx="897">
                  <c:v>205664.34</c:v>
                </c:pt>
                <c:pt idx="898">
                  <c:v>205830.34</c:v>
                </c:pt>
                <c:pt idx="899">
                  <c:v>205830</c:v>
                </c:pt>
                <c:pt idx="900">
                  <c:v>205830</c:v>
                </c:pt>
                <c:pt idx="901">
                  <c:v>205830</c:v>
                </c:pt>
                <c:pt idx="902">
                  <c:v>207654.61</c:v>
                </c:pt>
                <c:pt idx="903">
                  <c:v>207743.24</c:v>
                </c:pt>
                <c:pt idx="904">
                  <c:v>207845.42</c:v>
                </c:pt>
                <c:pt idx="905">
                  <c:v>173840.8</c:v>
                </c:pt>
                <c:pt idx="906">
                  <c:v>212383.95</c:v>
                </c:pt>
                <c:pt idx="907">
                  <c:v>205141.98</c:v>
                </c:pt>
                <c:pt idx="908">
                  <c:v>205834.98</c:v>
                </c:pt>
                <c:pt idx="909">
                  <c:v>205884.98</c:v>
                </c:pt>
                <c:pt idx="910">
                  <c:v>205884.98</c:v>
                </c:pt>
                <c:pt idx="911">
                  <c:v>231641.34</c:v>
                </c:pt>
                <c:pt idx="912">
                  <c:v>236338.62</c:v>
                </c:pt>
                <c:pt idx="913">
                  <c:v>269514.5</c:v>
                </c:pt>
                <c:pt idx="914">
                  <c:v>287654.26</c:v>
                </c:pt>
                <c:pt idx="915">
                  <c:v>254047.41</c:v>
                </c:pt>
                <c:pt idx="916">
                  <c:v>254047</c:v>
                </c:pt>
                <c:pt idx="917">
                  <c:v>244596.04</c:v>
                </c:pt>
                <c:pt idx="918">
                  <c:v>244881.04</c:v>
                </c:pt>
                <c:pt idx="919">
                  <c:v>244881</c:v>
                </c:pt>
                <c:pt idx="920">
                  <c:v>244881</c:v>
                </c:pt>
                <c:pt idx="921">
                  <c:v>244881</c:v>
                </c:pt>
                <c:pt idx="922">
                  <c:v>247845.59</c:v>
                </c:pt>
                <c:pt idx="923">
                  <c:v>247846</c:v>
                </c:pt>
                <c:pt idx="924">
                  <c:v>247846</c:v>
                </c:pt>
                <c:pt idx="925">
                  <c:v>183161.53</c:v>
                </c:pt>
                <c:pt idx="926">
                  <c:v>185786.19</c:v>
                </c:pt>
                <c:pt idx="927">
                  <c:v>160581.73000000001</c:v>
                </c:pt>
                <c:pt idx="928">
                  <c:v>160581.73000000001</c:v>
                </c:pt>
                <c:pt idx="929">
                  <c:v>160581.73000000001</c:v>
                </c:pt>
                <c:pt idx="930">
                  <c:v>160581.73000000001</c:v>
                </c:pt>
                <c:pt idx="931">
                  <c:v>171996.42</c:v>
                </c:pt>
                <c:pt idx="932">
                  <c:v>167352.24</c:v>
                </c:pt>
                <c:pt idx="933">
                  <c:v>166766.24</c:v>
                </c:pt>
                <c:pt idx="934">
                  <c:v>129051.26</c:v>
                </c:pt>
                <c:pt idx="935">
                  <c:v>132306.64000000001</c:v>
                </c:pt>
                <c:pt idx="936">
                  <c:v>181475.08</c:v>
                </c:pt>
                <c:pt idx="937">
                  <c:v>169335.94</c:v>
                </c:pt>
                <c:pt idx="938">
                  <c:v>171521.13</c:v>
                </c:pt>
                <c:pt idx="939">
                  <c:v>171521</c:v>
                </c:pt>
                <c:pt idx="940">
                  <c:v>171521</c:v>
                </c:pt>
                <c:pt idx="941">
                  <c:v>201934.13</c:v>
                </c:pt>
                <c:pt idx="942">
                  <c:v>198457.3</c:v>
                </c:pt>
                <c:pt idx="943">
                  <c:v>198457</c:v>
                </c:pt>
                <c:pt idx="944">
                  <c:v>164046.53</c:v>
                </c:pt>
                <c:pt idx="945">
                  <c:v>164047</c:v>
                </c:pt>
                <c:pt idx="946">
                  <c:v>198779.19</c:v>
                </c:pt>
                <c:pt idx="947">
                  <c:v>188221.13</c:v>
                </c:pt>
                <c:pt idx="948">
                  <c:v>190279.89</c:v>
                </c:pt>
                <c:pt idx="949">
                  <c:v>190179.89</c:v>
                </c:pt>
                <c:pt idx="950">
                  <c:v>190180</c:v>
                </c:pt>
                <c:pt idx="951">
                  <c:v>190180</c:v>
                </c:pt>
                <c:pt idx="952">
                  <c:v>188919.3</c:v>
                </c:pt>
                <c:pt idx="953">
                  <c:v>188919</c:v>
                </c:pt>
                <c:pt idx="954">
                  <c:v>153349.64000000001</c:v>
                </c:pt>
                <c:pt idx="955">
                  <c:v>153226.64000000001</c:v>
                </c:pt>
                <c:pt idx="956">
                  <c:v>154369.64000000001</c:v>
                </c:pt>
                <c:pt idx="957">
                  <c:v>154370</c:v>
                </c:pt>
                <c:pt idx="958">
                  <c:v>237011.17</c:v>
                </c:pt>
                <c:pt idx="959">
                  <c:v>237011</c:v>
                </c:pt>
                <c:pt idx="960">
                  <c:v>237011</c:v>
                </c:pt>
                <c:pt idx="961">
                  <c:v>237011</c:v>
                </c:pt>
                <c:pt idx="962">
                  <c:v>229967.75</c:v>
                </c:pt>
                <c:pt idx="963">
                  <c:v>229968</c:v>
                </c:pt>
                <c:pt idx="964">
                  <c:v>193352.99</c:v>
                </c:pt>
                <c:pt idx="965">
                  <c:v>193629.99</c:v>
                </c:pt>
                <c:pt idx="966">
                  <c:v>193630</c:v>
                </c:pt>
                <c:pt idx="967">
                  <c:v>193945</c:v>
                </c:pt>
                <c:pt idx="968">
                  <c:v>196370.92</c:v>
                </c:pt>
                <c:pt idx="969">
                  <c:v>196370.92</c:v>
                </c:pt>
                <c:pt idx="970">
                  <c:v>196370.92</c:v>
                </c:pt>
                <c:pt idx="971">
                  <c:v>196370.92</c:v>
                </c:pt>
                <c:pt idx="972">
                  <c:v>194997.56</c:v>
                </c:pt>
                <c:pt idx="973">
                  <c:v>194998</c:v>
                </c:pt>
                <c:pt idx="974">
                  <c:v>158280.26999999999</c:v>
                </c:pt>
                <c:pt idx="975">
                  <c:v>163840.26999999999</c:v>
                </c:pt>
                <c:pt idx="976">
                  <c:v>163840</c:v>
                </c:pt>
                <c:pt idx="977">
                  <c:v>213174.46</c:v>
                </c:pt>
                <c:pt idx="978">
                  <c:v>212851.46</c:v>
                </c:pt>
                <c:pt idx="979">
                  <c:v>212221.74</c:v>
                </c:pt>
                <c:pt idx="980">
                  <c:v>189055.83</c:v>
                </c:pt>
                <c:pt idx="981">
                  <c:v>189056</c:v>
                </c:pt>
                <c:pt idx="982">
                  <c:v>206403.28</c:v>
                </c:pt>
                <c:pt idx="983">
                  <c:v>206217.28</c:v>
                </c:pt>
                <c:pt idx="984">
                  <c:v>206129.28</c:v>
                </c:pt>
                <c:pt idx="985">
                  <c:v>172858.39</c:v>
                </c:pt>
                <c:pt idx="986">
                  <c:v>172585</c:v>
                </c:pt>
                <c:pt idx="987">
                  <c:v>184752.38</c:v>
                </c:pt>
                <c:pt idx="988">
                  <c:v>199849.93</c:v>
                </c:pt>
                <c:pt idx="989">
                  <c:v>199850</c:v>
                </c:pt>
                <c:pt idx="990">
                  <c:v>199850</c:v>
                </c:pt>
                <c:pt idx="991">
                  <c:v>199942.09</c:v>
                </c:pt>
                <c:pt idx="992">
                  <c:v>197586.14</c:v>
                </c:pt>
                <c:pt idx="993">
                  <c:v>197586</c:v>
                </c:pt>
                <c:pt idx="994">
                  <c:v>197586</c:v>
                </c:pt>
                <c:pt idx="995">
                  <c:v>160213.23000000001</c:v>
                </c:pt>
                <c:pt idx="996">
                  <c:v>160213</c:v>
                </c:pt>
                <c:pt idx="997">
                  <c:v>178835.97</c:v>
                </c:pt>
                <c:pt idx="998">
                  <c:v>177774.06</c:v>
                </c:pt>
                <c:pt idx="999">
                  <c:v>177774</c:v>
                </c:pt>
                <c:pt idx="1000">
                  <c:v>177774</c:v>
                </c:pt>
                <c:pt idx="1001">
                  <c:v>253459.84</c:v>
                </c:pt>
                <c:pt idx="1002">
                  <c:v>235320.22</c:v>
                </c:pt>
                <c:pt idx="1003">
                  <c:v>235320</c:v>
                </c:pt>
                <c:pt idx="1004">
                  <c:v>198483.96</c:v>
                </c:pt>
                <c:pt idx="1005">
                  <c:v>212819.68</c:v>
                </c:pt>
                <c:pt idx="1006">
                  <c:v>212820</c:v>
                </c:pt>
                <c:pt idx="1007">
                  <c:v>212584.24</c:v>
                </c:pt>
                <c:pt idx="1008">
                  <c:v>270092.23</c:v>
                </c:pt>
                <c:pt idx="1009">
                  <c:v>270092</c:v>
                </c:pt>
                <c:pt idx="1010">
                  <c:v>273133.13</c:v>
                </c:pt>
                <c:pt idx="1011">
                  <c:v>273133</c:v>
                </c:pt>
                <c:pt idx="1012">
                  <c:v>280484.09000000003</c:v>
                </c:pt>
                <c:pt idx="1013">
                  <c:v>279225.67</c:v>
                </c:pt>
                <c:pt idx="1014">
                  <c:v>279226</c:v>
                </c:pt>
                <c:pt idx="1015">
                  <c:v>241740.68</c:v>
                </c:pt>
                <c:pt idx="1016">
                  <c:v>268478</c:v>
                </c:pt>
                <c:pt idx="1017">
                  <c:v>258524.93</c:v>
                </c:pt>
                <c:pt idx="1018">
                  <c:v>277316.53000000003</c:v>
                </c:pt>
                <c:pt idx="1019">
                  <c:v>277317</c:v>
                </c:pt>
                <c:pt idx="1020">
                  <c:v>279881.78999999998</c:v>
                </c:pt>
                <c:pt idx="1021">
                  <c:v>279882</c:v>
                </c:pt>
                <c:pt idx="1022">
                  <c:v>270773.33</c:v>
                </c:pt>
                <c:pt idx="1023">
                  <c:v>306133.57</c:v>
                </c:pt>
                <c:pt idx="1024">
                  <c:v>267343.68</c:v>
                </c:pt>
                <c:pt idx="1025">
                  <c:v>267157.68</c:v>
                </c:pt>
                <c:pt idx="1026">
                  <c:v>267157.68</c:v>
                </c:pt>
                <c:pt idx="1027">
                  <c:v>264690.95</c:v>
                </c:pt>
                <c:pt idx="1028">
                  <c:v>264495.03999999998</c:v>
                </c:pt>
                <c:pt idx="1029">
                  <c:v>264495.03999999998</c:v>
                </c:pt>
                <c:pt idx="1030">
                  <c:v>267283.63</c:v>
                </c:pt>
                <c:pt idx="1031">
                  <c:v>267283.63</c:v>
                </c:pt>
                <c:pt idx="1032">
                  <c:v>259537.69</c:v>
                </c:pt>
                <c:pt idx="1033">
                  <c:v>259645.65</c:v>
                </c:pt>
                <c:pt idx="1034">
                  <c:v>279221.03000000003</c:v>
                </c:pt>
                <c:pt idx="1035">
                  <c:v>232150.36</c:v>
                </c:pt>
                <c:pt idx="1036">
                  <c:v>274274.51</c:v>
                </c:pt>
                <c:pt idx="1037">
                  <c:v>276629.48</c:v>
                </c:pt>
                <c:pt idx="1038">
                  <c:v>276629.48</c:v>
                </c:pt>
                <c:pt idx="1039">
                  <c:v>292626.55</c:v>
                </c:pt>
                <c:pt idx="1040">
                  <c:v>292626.55</c:v>
                </c:pt>
                <c:pt idx="1041">
                  <c:v>292626.55</c:v>
                </c:pt>
                <c:pt idx="1042">
                  <c:v>292626.55</c:v>
                </c:pt>
                <c:pt idx="1043">
                  <c:v>292582.55</c:v>
                </c:pt>
                <c:pt idx="1044">
                  <c:v>292582.55</c:v>
                </c:pt>
                <c:pt idx="1045">
                  <c:v>292582.55</c:v>
                </c:pt>
                <c:pt idx="1046">
                  <c:v>256343.91</c:v>
                </c:pt>
                <c:pt idx="1047">
                  <c:v>260066.55</c:v>
                </c:pt>
                <c:pt idx="1048">
                  <c:v>259418.64</c:v>
                </c:pt>
                <c:pt idx="1049">
                  <c:v>259418.64</c:v>
                </c:pt>
                <c:pt idx="1050">
                  <c:v>259418.64</c:v>
                </c:pt>
                <c:pt idx="1051">
                  <c:v>259418.64</c:v>
                </c:pt>
                <c:pt idx="1052">
                  <c:v>256056.32000000001</c:v>
                </c:pt>
                <c:pt idx="1053">
                  <c:v>256056.32000000001</c:v>
                </c:pt>
                <c:pt idx="1054">
                  <c:v>256056.32000000001</c:v>
                </c:pt>
                <c:pt idx="1055">
                  <c:v>256056.32000000001</c:v>
                </c:pt>
                <c:pt idx="1056">
                  <c:v>222877.12</c:v>
                </c:pt>
                <c:pt idx="1057">
                  <c:v>222877.12</c:v>
                </c:pt>
                <c:pt idx="1058">
                  <c:v>222415.21</c:v>
                </c:pt>
                <c:pt idx="1059">
                  <c:v>222415.21</c:v>
                </c:pt>
                <c:pt idx="1060">
                  <c:v>222415.21</c:v>
                </c:pt>
                <c:pt idx="1061">
                  <c:v>222415.21</c:v>
                </c:pt>
                <c:pt idx="1062">
                  <c:v>185658.71</c:v>
                </c:pt>
                <c:pt idx="1063">
                  <c:v>185658.71</c:v>
                </c:pt>
                <c:pt idx="1064">
                  <c:v>185614.71</c:v>
                </c:pt>
                <c:pt idx="1065">
                  <c:v>152434.01999999999</c:v>
                </c:pt>
                <c:pt idx="1066">
                  <c:v>152434.01999999999</c:v>
                </c:pt>
                <c:pt idx="1067">
                  <c:v>173230.55</c:v>
                </c:pt>
                <c:pt idx="1068">
                  <c:v>173492.71000000002</c:v>
                </c:pt>
                <c:pt idx="1069">
                  <c:v>173306.64</c:v>
                </c:pt>
                <c:pt idx="1070">
                  <c:v>173307</c:v>
                </c:pt>
                <c:pt idx="1071">
                  <c:v>173307</c:v>
                </c:pt>
                <c:pt idx="1072">
                  <c:v>173307</c:v>
                </c:pt>
                <c:pt idx="1073">
                  <c:v>385709.68000000005</c:v>
                </c:pt>
                <c:pt idx="1074">
                  <c:v>385710.04000000004</c:v>
                </c:pt>
                <c:pt idx="1075">
                  <c:v>385904.98</c:v>
                </c:pt>
                <c:pt idx="1076">
                  <c:v>362979.35</c:v>
                </c:pt>
                <c:pt idx="1077">
                  <c:v>362979.35</c:v>
                </c:pt>
                <c:pt idx="1078">
                  <c:v>362624.73</c:v>
                </c:pt>
                <c:pt idx="1079">
                  <c:v>362070.03</c:v>
                </c:pt>
                <c:pt idx="1080">
                  <c:v>352214.86</c:v>
                </c:pt>
                <c:pt idx="1081">
                  <c:v>352214.86</c:v>
                </c:pt>
                <c:pt idx="1082">
                  <c:v>337570.28</c:v>
                </c:pt>
                <c:pt idx="1083">
                  <c:v>337570.28</c:v>
                </c:pt>
                <c:pt idx="1084">
                  <c:v>337570.28</c:v>
                </c:pt>
                <c:pt idx="1085">
                  <c:v>337570.28</c:v>
                </c:pt>
                <c:pt idx="1086">
                  <c:v>314828.33999999997</c:v>
                </c:pt>
                <c:pt idx="1087">
                  <c:v>314642.31</c:v>
                </c:pt>
                <c:pt idx="1088">
                  <c:v>314180.40000000002</c:v>
                </c:pt>
                <c:pt idx="1089">
                  <c:v>336211.19</c:v>
                </c:pt>
                <c:pt idx="1090">
                  <c:v>327639.93</c:v>
                </c:pt>
                <c:pt idx="1091">
                  <c:v>327640</c:v>
                </c:pt>
                <c:pt idx="1092">
                  <c:v>332166.29000000004</c:v>
                </c:pt>
                <c:pt idx="1093">
                  <c:v>332166.29000000004</c:v>
                </c:pt>
                <c:pt idx="1094">
                  <c:v>378580.41000000003</c:v>
                </c:pt>
                <c:pt idx="1095">
                  <c:v>378580.41000000003</c:v>
                </c:pt>
                <c:pt idx="1096">
                  <c:v>355599.42</c:v>
                </c:pt>
                <c:pt idx="1097">
                  <c:v>348512.49</c:v>
                </c:pt>
                <c:pt idx="1098">
                  <c:v>351663.19</c:v>
                </c:pt>
                <c:pt idx="1099">
                  <c:v>351097.70999999996</c:v>
                </c:pt>
                <c:pt idx="1100">
                  <c:v>351097.70999999996</c:v>
                </c:pt>
                <c:pt idx="1101">
                  <c:v>342735.58</c:v>
                </c:pt>
                <c:pt idx="1102">
                  <c:v>344495.52</c:v>
                </c:pt>
                <c:pt idx="1103">
                  <c:v>344495.52</c:v>
                </c:pt>
                <c:pt idx="1104">
                  <c:v>344495.52</c:v>
                </c:pt>
                <c:pt idx="1105">
                  <c:v>334324.15000000002</c:v>
                </c:pt>
                <c:pt idx="1106">
                  <c:v>342928.85</c:v>
                </c:pt>
                <c:pt idx="1107">
                  <c:v>325375.87</c:v>
                </c:pt>
                <c:pt idx="1108">
                  <c:v>324225.81</c:v>
                </c:pt>
                <c:pt idx="1109">
                  <c:v>324225.81</c:v>
                </c:pt>
                <c:pt idx="1110">
                  <c:v>332737.41000000003</c:v>
                </c:pt>
                <c:pt idx="1111">
                  <c:v>348287.12</c:v>
                </c:pt>
                <c:pt idx="1112">
                  <c:v>351754.67</c:v>
                </c:pt>
                <c:pt idx="1113">
                  <c:v>352041.67</c:v>
                </c:pt>
                <c:pt idx="1114">
                  <c:v>352042</c:v>
                </c:pt>
                <c:pt idx="1115">
                  <c:v>352042</c:v>
                </c:pt>
                <c:pt idx="1116">
                  <c:v>326415.09999999998</c:v>
                </c:pt>
                <c:pt idx="1117">
                  <c:v>312231.88999999996</c:v>
                </c:pt>
                <c:pt idx="1118">
                  <c:v>311779.87</c:v>
                </c:pt>
                <c:pt idx="1119">
                  <c:v>311474.96999999997</c:v>
                </c:pt>
                <c:pt idx="1120">
                  <c:v>315477.69</c:v>
                </c:pt>
                <c:pt idx="1121">
                  <c:v>315594.98</c:v>
                </c:pt>
                <c:pt idx="1122">
                  <c:v>318211.11</c:v>
                </c:pt>
                <c:pt idx="1123">
                  <c:v>318211.09999999998</c:v>
                </c:pt>
                <c:pt idx="1124">
                  <c:v>339655.69</c:v>
                </c:pt>
                <c:pt idx="1125">
                  <c:v>328838.90999999997</c:v>
                </c:pt>
                <c:pt idx="1126">
                  <c:v>315049.81</c:v>
                </c:pt>
                <c:pt idx="1127">
                  <c:v>308750.14999999997</c:v>
                </c:pt>
                <c:pt idx="1128">
                  <c:v>309653.73</c:v>
                </c:pt>
                <c:pt idx="1129">
                  <c:v>300292.32</c:v>
                </c:pt>
                <c:pt idx="1130">
                  <c:v>300248.32000000001</c:v>
                </c:pt>
                <c:pt idx="1131">
                  <c:v>298885.23</c:v>
                </c:pt>
                <c:pt idx="1132">
                  <c:v>298918.89</c:v>
                </c:pt>
                <c:pt idx="1133">
                  <c:v>298919</c:v>
                </c:pt>
                <c:pt idx="1134">
                  <c:v>262470.13</c:v>
                </c:pt>
                <c:pt idx="1135">
                  <c:v>254560.85</c:v>
                </c:pt>
                <c:pt idx="1136">
                  <c:v>254561</c:v>
                </c:pt>
                <c:pt idx="1137">
                  <c:v>256783.26</c:v>
                </c:pt>
                <c:pt idx="1138">
                  <c:v>256330.97</c:v>
                </c:pt>
                <c:pt idx="1139">
                  <c:v>256331</c:v>
                </c:pt>
                <c:pt idx="1140">
                  <c:v>256331</c:v>
                </c:pt>
                <c:pt idx="1141">
                  <c:v>256420.97</c:v>
                </c:pt>
                <c:pt idx="1142">
                  <c:v>256421</c:v>
                </c:pt>
                <c:pt idx="1143">
                  <c:v>296838.09999999998</c:v>
                </c:pt>
                <c:pt idx="1144">
                  <c:v>261012.14</c:v>
                </c:pt>
                <c:pt idx="1145">
                  <c:v>345553.24</c:v>
                </c:pt>
                <c:pt idx="1146">
                  <c:v>345720.24</c:v>
                </c:pt>
                <c:pt idx="1147">
                  <c:v>343380.65</c:v>
                </c:pt>
                <c:pt idx="1148">
                  <c:v>342938.36</c:v>
                </c:pt>
                <c:pt idx="1149">
                  <c:v>342938</c:v>
                </c:pt>
                <c:pt idx="1150">
                  <c:v>340515.33</c:v>
                </c:pt>
                <c:pt idx="1151">
                  <c:v>359946.57</c:v>
                </c:pt>
                <c:pt idx="1152">
                  <c:v>359946.57</c:v>
                </c:pt>
                <c:pt idx="1153">
                  <c:v>359946.57</c:v>
                </c:pt>
                <c:pt idx="1154">
                  <c:v>359946.57</c:v>
                </c:pt>
                <c:pt idx="1155">
                  <c:v>347126.06</c:v>
                </c:pt>
                <c:pt idx="1156">
                  <c:v>347075.06</c:v>
                </c:pt>
                <c:pt idx="1157">
                  <c:v>350416.44</c:v>
                </c:pt>
                <c:pt idx="1158">
                  <c:v>343258.81</c:v>
                </c:pt>
                <c:pt idx="1159">
                  <c:v>343258.81</c:v>
                </c:pt>
                <c:pt idx="1160">
                  <c:v>343258.81</c:v>
                </c:pt>
                <c:pt idx="1161">
                  <c:v>343258.81</c:v>
                </c:pt>
                <c:pt idx="1162">
                  <c:v>351420.85</c:v>
                </c:pt>
                <c:pt idx="1163">
                  <c:v>351420.85</c:v>
                </c:pt>
                <c:pt idx="1164">
                  <c:v>319295.21000000002</c:v>
                </c:pt>
                <c:pt idx="1165">
                  <c:v>319390.87</c:v>
                </c:pt>
                <c:pt idx="1166">
                  <c:v>318221.31</c:v>
                </c:pt>
                <c:pt idx="1167">
                  <c:v>321494.34000000003</c:v>
                </c:pt>
                <c:pt idx="1168">
                  <c:v>321052.05</c:v>
                </c:pt>
                <c:pt idx="1169">
                  <c:v>321052</c:v>
                </c:pt>
                <c:pt idx="1170">
                  <c:v>347075.9</c:v>
                </c:pt>
                <c:pt idx="1171">
                  <c:v>348950.3</c:v>
                </c:pt>
                <c:pt idx="1172">
                  <c:v>354130.18</c:v>
                </c:pt>
                <c:pt idx="1173">
                  <c:v>354086.18</c:v>
                </c:pt>
                <c:pt idx="1174">
                  <c:v>348608</c:v>
                </c:pt>
                <c:pt idx="1175">
                  <c:v>313591.89</c:v>
                </c:pt>
                <c:pt idx="1176">
                  <c:v>348489.68</c:v>
                </c:pt>
                <c:pt idx="1177">
                  <c:v>346634.44</c:v>
                </c:pt>
                <c:pt idx="1178">
                  <c:v>346390.75</c:v>
                </c:pt>
                <c:pt idx="1179">
                  <c:v>346313.83</c:v>
                </c:pt>
                <c:pt idx="1180">
                  <c:v>346084.99</c:v>
                </c:pt>
                <c:pt idx="1181">
                  <c:v>346085</c:v>
                </c:pt>
                <c:pt idx="1182">
                  <c:v>380839.99</c:v>
                </c:pt>
                <c:pt idx="1183">
                  <c:v>380840</c:v>
                </c:pt>
                <c:pt idx="1184">
                  <c:v>380840</c:v>
                </c:pt>
                <c:pt idx="1185">
                  <c:v>346182.3</c:v>
                </c:pt>
                <c:pt idx="1186">
                  <c:v>346103.46</c:v>
                </c:pt>
                <c:pt idx="1187">
                  <c:v>339569.88</c:v>
                </c:pt>
                <c:pt idx="1188">
                  <c:v>364967.49</c:v>
                </c:pt>
                <c:pt idx="1189">
                  <c:v>343525.33</c:v>
                </c:pt>
                <c:pt idx="1190">
                  <c:v>343525</c:v>
                </c:pt>
                <c:pt idx="1191">
                  <c:v>340413.21</c:v>
                </c:pt>
                <c:pt idx="1192">
                  <c:v>354245.2</c:v>
                </c:pt>
                <c:pt idx="1193">
                  <c:v>354086.35</c:v>
                </c:pt>
                <c:pt idx="1194">
                  <c:v>354086</c:v>
                </c:pt>
                <c:pt idx="1195">
                  <c:v>312941.49</c:v>
                </c:pt>
                <c:pt idx="1196">
                  <c:v>312941</c:v>
                </c:pt>
                <c:pt idx="1197">
                  <c:v>312941</c:v>
                </c:pt>
                <c:pt idx="1198">
                  <c:v>336359.66</c:v>
                </c:pt>
                <c:pt idx="1199">
                  <c:v>336077.1</c:v>
                </c:pt>
                <c:pt idx="1200">
                  <c:v>336077</c:v>
                </c:pt>
                <c:pt idx="1201">
                  <c:v>328153.34999999998</c:v>
                </c:pt>
                <c:pt idx="1202">
                  <c:v>328497.34999999998</c:v>
                </c:pt>
                <c:pt idx="1203">
                  <c:v>327078.57</c:v>
                </c:pt>
                <c:pt idx="1204">
                  <c:v>293224.96000000002</c:v>
                </c:pt>
                <c:pt idx="1205">
                  <c:v>297955.08</c:v>
                </c:pt>
                <c:pt idx="1206">
                  <c:v>297955</c:v>
                </c:pt>
                <c:pt idx="1207">
                  <c:v>301097.59000000003</c:v>
                </c:pt>
                <c:pt idx="1208">
                  <c:v>300720.71000000002</c:v>
                </c:pt>
                <c:pt idx="1209">
                  <c:v>300721</c:v>
                </c:pt>
                <c:pt idx="1210">
                  <c:v>300721</c:v>
                </c:pt>
                <c:pt idx="1211">
                  <c:v>298371.37</c:v>
                </c:pt>
                <c:pt idx="1212">
                  <c:v>298371</c:v>
                </c:pt>
                <c:pt idx="1213">
                  <c:v>297912.75</c:v>
                </c:pt>
                <c:pt idx="1214">
                  <c:v>260100.75</c:v>
                </c:pt>
                <c:pt idx="1215">
                  <c:v>260101</c:v>
                </c:pt>
                <c:pt idx="1216">
                  <c:v>259952.43</c:v>
                </c:pt>
                <c:pt idx="1217">
                  <c:v>259952</c:v>
                </c:pt>
                <c:pt idx="1218">
                  <c:v>261011.41</c:v>
                </c:pt>
                <c:pt idx="1219">
                  <c:v>256570.76</c:v>
                </c:pt>
                <c:pt idx="1220">
                  <c:v>256571</c:v>
                </c:pt>
                <c:pt idx="1221">
                  <c:v>343824.57</c:v>
                </c:pt>
                <c:pt idx="1222">
                  <c:v>348428.77</c:v>
                </c:pt>
                <c:pt idx="1223">
                  <c:v>348429</c:v>
                </c:pt>
                <c:pt idx="1224">
                  <c:v>313593.81</c:v>
                </c:pt>
                <c:pt idx="1225">
                  <c:v>320775.28999999998</c:v>
                </c:pt>
                <c:pt idx="1226">
                  <c:v>321115.28999999998</c:v>
                </c:pt>
                <c:pt idx="1227">
                  <c:v>314719.49</c:v>
                </c:pt>
                <c:pt idx="1228">
                  <c:v>317009.81</c:v>
                </c:pt>
                <c:pt idx="1229">
                  <c:v>316409.81</c:v>
                </c:pt>
                <c:pt idx="1230">
                  <c:v>316462.65000000002</c:v>
                </c:pt>
                <c:pt idx="1231">
                  <c:v>337790.61</c:v>
                </c:pt>
                <c:pt idx="1232">
                  <c:v>337791</c:v>
                </c:pt>
                <c:pt idx="1233">
                  <c:v>337791</c:v>
                </c:pt>
                <c:pt idx="1234">
                  <c:v>304627.44</c:v>
                </c:pt>
                <c:pt idx="1235">
                  <c:v>304802.88</c:v>
                </c:pt>
                <c:pt idx="1236">
                  <c:v>304803</c:v>
                </c:pt>
                <c:pt idx="1237">
                  <c:v>338461.96</c:v>
                </c:pt>
                <c:pt idx="1238">
                  <c:v>338462</c:v>
                </c:pt>
                <c:pt idx="1239">
                  <c:v>373533.96</c:v>
                </c:pt>
                <c:pt idx="1240">
                  <c:v>373168.21</c:v>
                </c:pt>
                <c:pt idx="1241">
                  <c:v>375552.7</c:v>
                </c:pt>
                <c:pt idx="1242">
                  <c:v>397543.49</c:v>
                </c:pt>
                <c:pt idx="1243">
                  <c:v>397543</c:v>
                </c:pt>
                <c:pt idx="1244">
                  <c:v>380539.51</c:v>
                </c:pt>
                <c:pt idx="1245">
                  <c:v>349091.91</c:v>
                </c:pt>
                <c:pt idx="1246">
                  <c:v>349092</c:v>
                </c:pt>
                <c:pt idx="1247">
                  <c:v>409281.75</c:v>
                </c:pt>
                <c:pt idx="1248">
                  <c:v>408971.69</c:v>
                </c:pt>
                <c:pt idx="1249">
                  <c:v>408739.83</c:v>
                </c:pt>
                <c:pt idx="1250">
                  <c:v>401650.97</c:v>
                </c:pt>
                <c:pt idx="1251">
                  <c:v>413709.67</c:v>
                </c:pt>
                <c:pt idx="1252">
                  <c:v>412321.56</c:v>
                </c:pt>
                <c:pt idx="1253">
                  <c:v>412384.91</c:v>
                </c:pt>
                <c:pt idx="1254">
                  <c:v>412385</c:v>
                </c:pt>
                <c:pt idx="1255">
                  <c:v>417699.08</c:v>
                </c:pt>
                <c:pt idx="1256">
                  <c:v>417952.08</c:v>
                </c:pt>
                <c:pt idx="1257">
                  <c:v>402996.41</c:v>
                </c:pt>
                <c:pt idx="1258">
                  <c:v>402527.5</c:v>
                </c:pt>
                <c:pt idx="1259">
                  <c:v>402528</c:v>
                </c:pt>
                <c:pt idx="1260">
                  <c:v>399742.18</c:v>
                </c:pt>
                <c:pt idx="1261">
                  <c:v>399886.18</c:v>
                </c:pt>
                <c:pt idx="1262">
                  <c:v>393628.47</c:v>
                </c:pt>
                <c:pt idx="1263">
                  <c:v>393628</c:v>
                </c:pt>
                <c:pt idx="1264">
                  <c:v>393628</c:v>
                </c:pt>
                <c:pt idx="1265">
                  <c:v>359326.4</c:v>
                </c:pt>
                <c:pt idx="1266">
                  <c:v>359521.7</c:v>
                </c:pt>
                <c:pt idx="1267">
                  <c:v>359522</c:v>
                </c:pt>
                <c:pt idx="1268">
                  <c:v>347055.28</c:v>
                </c:pt>
                <c:pt idx="1269">
                  <c:v>369629.13</c:v>
                </c:pt>
                <c:pt idx="1270">
                  <c:v>382278.77</c:v>
                </c:pt>
                <c:pt idx="1271">
                  <c:v>382279</c:v>
                </c:pt>
                <c:pt idx="1272">
                  <c:v>378310.6</c:v>
                </c:pt>
                <c:pt idx="1273">
                  <c:v>378369.91</c:v>
                </c:pt>
                <c:pt idx="1274">
                  <c:v>378370</c:v>
                </c:pt>
                <c:pt idx="1275">
                  <c:v>345442.81</c:v>
                </c:pt>
                <c:pt idx="1276">
                  <c:v>345443</c:v>
                </c:pt>
                <c:pt idx="1277">
                  <c:v>345443</c:v>
                </c:pt>
                <c:pt idx="1278">
                  <c:v>364859.97</c:v>
                </c:pt>
                <c:pt idx="1279">
                  <c:v>368452.97</c:v>
                </c:pt>
                <c:pt idx="1280">
                  <c:v>368407.65</c:v>
                </c:pt>
                <c:pt idx="1281">
                  <c:v>373249.01</c:v>
                </c:pt>
                <c:pt idx="1282">
                  <c:v>373249.01</c:v>
                </c:pt>
                <c:pt idx="1283">
                  <c:v>404359.4</c:v>
                </c:pt>
                <c:pt idx="1284">
                  <c:v>398860.85</c:v>
                </c:pt>
                <c:pt idx="1285">
                  <c:v>365079.52</c:v>
                </c:pt>
                <c:pt idx="1286">
                  <c:v>406124.9</c:v>
                </c:pt>
                <c:pt idx="1287">
                  <c:v>409953.76</c:v>
                </c:pt>
                <c:pt idx="1288">
                  <c:v>400983.29</c:v>
                </c:pt>
                <c:pt idx="1289">
                  <c:v>400983</c:v>
                </c:pt>
                <c:pt idx="1290">
                  <c:v>399908.16</c:v>
                </c:pt>
                <c:pt idx="1291">
                  <c:v>399908</c:v>
                </c:pt>
                <c:pt idx="1292">
                  <c:v>399908</c:v>
                </c:pt>
                <c:pt idx="1293">
                  <c:v>399766.22</c:v>
                </c:pt>
                <c:pt idx="1294">
                  <c:v>366689.23</c:v>
                </c:pt>
                <c:pt idx="1295">
                  <c:v>392136.38</c:v>
                </c:pt>
                <c:pt idx="1296">
                  <c:v>414771.89</c:v>
                </c:pt>
                <c:pt idx="1297">
                  <c:v>442093.39</c:v>
                </c:pt>
                <c:pt idx="1298">
                  <c:v>439966.74</c:v>
                </c:pt>
                <c:pt idx="1299">
                  <c:v>439966.74</c:v>
                </c:pt>
                <c:pt idx="1300">
                  <c:v>439966.74</c:v>
                </c:pt>
                <c:pt idx="1301">
                  <c:v>440251.74</c:v>
                </c:pt>
                <c:pt idx="1302">
                  <c:v>440252</c:v>
                </c:pt>
                <c:pt idx="1303">
                  <c:v>424641.64</c:v>
                </c:pt>
                <c:pt idx="1304">
                  <c:v>527059.86</c:v>
                </c:pt>
                <c:pt idx="1305">
                  <c:v>552226.89</c:v>
                </c:pt>
                <c:pt idx="1306">
                  <c:v>552439.89</c:v>
                </c:pt>
                <c:pt idx="1307">
                  <c:v>552439.89</c:v>
                </c:pt>
                <c:pt idx="1308">
                  <c:v>552129.82999999996</c:v>
                </c:pt>
                <c:pt idx="1309">
                  <c:v>552130</c:v>
                </c:pt>
                <c:pt idx="1310">
                  <c:v>552377.82999999996</c:v>
                </c:pt>
                <c:pt idx="1311">
                  <c:v>552378</c:v>
                </c:pt>
                <c:pt idx="1312">
                  <c:v>553005.37</c:v>
                </c:pt>
                <c:pt idx="1313">
                  <c:v>553005</c:v>
                </c:pt>
                <c:pt idx="1314">
                  <c:v>536104.62</c:v>
                </c:pt>
                <c:pt idx="1315">
                  <c:v>503475.62</c:v>
                </c:pt>
                <c:pt idx="1316">
                  <c:v>515272.72</c:v>
                </c:pt>
                <c:pt idx="1317">
                  <c:v>519939.48</c:v>
                </c:pt>
                <c:pt idx="1318">
                  <c:v>518569.61</c:v>
                </c:pt>
                <c:pt idx="1319">
                  <c:v>518755.61</c:v>
                </c:pt>
                <c:pt idx="1320">
                  <c:v>518755.61</c:v>
                </c:pt>
                <c:pt idx="1321">
                  <c:v>518755.61</c:v>
                </c:pt>
                <c:pt idx="1322">
                  <c:v>507528.36</c:v>
                </c:pt>
                <c:pt idx="1323">
                  <c:v>506769.51</c:v>
                </c:pt>
                <c:pt idx="1324">
                  <c:v>506770</c:v>
                </c:pt>
                <c:pt idx="1325">
                  <c:v>473061.43</c:v>
                </c:pt>
                <c:pt idx="1326">
                  <c:v>479261.62</c:v>
                </c:pt>
                <c:pt idx="1327">
                  <c:v>478222.46</c:v>
                </c:pt>
                <c:pt idx="1328">
                  <c:v>477922.01</c:v>
                </c:pt>
                <c:pt idx="1329">
                  <c:v>477922.01</c:v>
                </c:pt>
                <c:pt idx="1330">
                  <c:v>477922.01</c:v>
                </c:pt>
                <c:pt idx="1331">
                  <c:v>477922.01</c:v>
                </c:pt>
                <c:pt idx="1332">
                  <c:v>477922.01</c:v>
                </c:pt>
                <c:pt idx="1333">
                  <c:v>463576.89</c:v>
                </c:pt>
                <c:pt idx="1334">
                  <c:v>473954.09</c:v>
                </c:pt>
                <c:pt idx="1335">
                  <c:v>520561.7</c:v>
                </c:pt>
                <c:pt idx="1336">
                  <c:v>520562</c:v>
                </c:pt>
                <c:pt idx="1337">
                  <c:v>525995.02</c:v>
                </c:pt>
                <c:pt idx="1338">
                  <c:v>521947.98</c:v>
                </c:pt>
                <c:pt idx="1339">
                  <c:v>521948</c:v>
                </c:pt>
                <c:pt idx="1340">
                  <c:v>521948</c:v>
                </c:pt>
                <c:pt idx="1341">
                  <c:v>522186.98</c:v>
                </c:pt>
                <c:pt idx="1342">
                  <c:v>518466.54</c:v>
                </c:pt>
                <c:pt idx="1343">
                  <c:v>518467</c:v>
                </c:pt>
                <c:pt idx="1344">
                  <c:v>486541.35</c:v>
                </c:pt>
                <c:pt idx="1345">
                  <c:v>486541</c:v>
                </c:pt>
                <c:pt idx="1346">
                  <c:v>512462.15</c:v>
                </c:pt>
                <c:pt idx="1347">
                  <c:v>512462</c:v>
                </c:pt>
                <c:pt idx="1348">
                  <c:v>513609.04</c:v>
                </c:pt>
                <c:pt idx="1349">
                  <c:v>513609</c:v>
                </c:pt>
                <c:pt idx="1350">
                  <c:v>513579.05</c:v>
                </c:pt>
                <c:pt idx="1351">
                  <c:v>514399.44</c:v>
                </c:pt>
                <c:pt idx="1352">
                  <c:v>501741.57</c:v>
                </c:pt>
                <c:pt idx="1353">
                  <c:v>501742</c:v>
                </c:pt>
                <c:pt idx="1354">
                  <c:v>502500.51</c:v>
                </c:pt>
                <c:pt idx="1355">
                  <c:v>502953.51</c:v>
                </c:pt>
                <c:pt idx="1356">
                  <c:v>502954</c:v>
                </c:pt>
                <c:pt idx="1357">
                  <c:v>483592.4</c:v>
                </c:pt>
                <c:pt idx="1358">
                  <c:v>483291.95</c:v>
                </c:pt>
                <c:pt idx="1359">
                  <c:v>495768.59</c:v>
                </c:pt>
                <c:pt idx="1360">
                  <c:v>495822.72</c:v>
                </c:pt>
                <c:pt idx="1361">
                  <c:v>520028.1</c:v>
                </c:pt>
                <c:pt idx="1362">
                  <c:v>517161.8</c:v>
                </c:pt>
                <c:pt idx="1363">
                  <c:v>518094.91</c:v>
                </c:pt>
                <c:pt idx="1364">
                  <c:v>484042.38</c:v>
                </c:pt>
                <c:pt idx="1365">
                  <c:v>497746.99</c:v>
                </c:pt>
                <c:pt idx="1366">
                  <c:v>497747</c:v>
                </c:pt>
                <c:pt idx="1367">
                  <c:v>495381.8</c:v>
                </c:pt>
                <c:pt idx="1368">
                  <c:v>495081.35</c:v>
                </c:pt>
                <c:pt idx="1369">
                  <c:v>495055.65</c:v>
                </c:pt>
                <c:pt idx="1370">
                  <c:v>495056</c:v>
                </c:pt>
                <c:pt idx="1371">
                  <c:v>497588.94</c:v>
                </c:pt>
                <c:pt idx="1372">
                  <c:v>488300.76</c:v>
                </c:pt>
                <c:pt idx="1373">
                  <c:v>488301</c:v>
                </c:pt>
                <c:pt idx="1374">
                  <c:v>488301</c:v>
                </c:pt>
                <c:pt idx="1375">
                  <c:v>453460.75</c:v>
                </c:pt>
                <c:pt idx="1376">
                  <c:v>453461</c:v>
                </c:pt>
                <c:pt idx="1377">
                  <c:v>453914.75</c:v>
                </c:pt>
                <c:pt idx="1378">
                  <c:v>451808.36</c:v>
                </c:pt>
                <c:pt idx="1379">
                  <c:v>451808</c:v>
                </c:pt>
                <c:pt idx="1380">
                  <c:v>452941.65</c:v>
                </c:pt>
                <c:pt idx="1381">
                  <c:v>453131.97</c:v>
                </c:pt>
                <c:pt idx="1382">
                  <c:v>453180.49</c:v>
                </c:pt>
                <c:pt idx="1383">
                  <c:v>453180</c:v>
                </c:pt>
                <c:pt idx="1384">
                  <c:v>436299.85</c:v>
                </c:pt>
                <c:pt idx="1385">
                  <c:v>400936.9</c:v>
                </c:pt>
                <c:pt idx="1386">
                  <c:v>400937</c:v>
                </c:pt>
                <c:pt idx="1387">
                  <c:v>298716.2</c:v>
                </c:pt>
                <c:pt idx="1388">
                  <c:v>298557.34999999998</c:v>
                </c:pt>
                <c:pt idx="1389">
                  <c:v>298557</c:v>
                </c:pt>
                <c:pt idx="1390">
                  <c:v>298047.28999999998</c:v>
                </c:pt>
                <c:pt idx="1391">
                  <c:v>298221.59000000003</c:v>
                </c:pt>
                <c:pt idx="1392">
                  <c:v>298222</c:v>
                </c:pt>
                <c:pt idx="1393">
                  <c:v>286090</c:v>
                </c:pt>
                <c:pt idx="1394">
                  <c:v>285690.83</c:v>
                </c:pt>
                <c:pt idx="1395">
                  <c:v>250196.9</c:v>
                </c:pt>
                <c:pt idx="1396">
                  <c:v>250197</c:v>
                </c:pt>
                <c:pt idx="1397">
                  <c:v>242217.24</c:v>
                </c:pt>
                <c:pt idx="1398">
                  <c:v>241916.79</c:v>
                </c:pt>
                <c:pt idx="1399">
                  <c:v>242014.29</c:v>
                </c:pt>
                <c:pt idx="1400">
                  <c:v>260028.48</c:v>
                </c:pt>
                <c:pt idx="1401">
                  <c:v>261085.42</c:v>
                </c:pt>
                <c:pt idx="1402">
                  <c:v>261983.68</c:v>
                </c:pt>
                <c:pt idx="1403">
                  <c:v>262016.54</c:v>
                </c:pt>
                <c:pt idx="1404">
                  <c:v>262016.54</c:v>
                </c:pt>
                <c:pt idx="1405">
                  <c:v>226196.56</c:v>
                </c:pt>
                <c:pt idx="1406">
                  <c:v>245030.16</c:v>
                </c:pt>
                <c:pt idx="1407">
                  <c:v>229633.33</c:v>
                </c:pt>
                <c:pt idx="1408">
                  <c:v>247195.12</c:v>
                </c:pt>
                <c:pt idx="1409">
                  <c:v>247195.12</c:v>
                </c:pt>
                <c:pt idx="1410">
                  <c:v>347649.83</c:v>
                </c:pt>
                <c:pt idx="1411">
                  <c:v>347649.83</c:v>
                </c:pt>
                <c:pt idx="1412">
                  <c:v>341237.68</c:v>
                </c:pt>
                <c:pt idx="1413">
                  <c:v>373525.01</c:v>
                </c:pt>
                <c:pt idx="1414">
                  <c:v>373525.01</c:v>
                </c:pt>
                <c:pt idx="1415">
                  <c:v>336851.39</c:v>
                </c:pt>
                <c:pt idx="1416">
                  <c:v>336851.39</c:v>
                </c:pt>
                <c:pt idx="1417">
                  <c:v>336851.39</c:v>
                </c:pt>
                <c:pt idx="1418">
                  <c:v>360197.14</c:v>
                </c:pt>
                <c:pt idx="1419">
                  <c:v>360197.14</c:v>
                </c:pt>
                <c:pt idx="1420">
                  <c:v>354806.36</c:v>
                </c:pt>
                <c:pt idx="1421">
                  <c:v>354806.36</c:v>
                </c:pt>
                <c:pt idx="1422">
                  <c:v>354806.36</c:v>
                </c:pt>
                <c:pt idx="1423">
                  <c:v>354806.36</c:v>
                </c:pt>
                <c:pt idx="1424">
                  <c:v>317290.98</c:v>
                </c:pt>
                <c:pt idx="1425">
                  <c:v>365898.08</c:v>
                </c:pt>
                <c:pt idx="1426">
                  <c:v>365935.11</c:v>
                </c:pt>
                <c:pt idx="1427">
                  <c:v>365935.11</c:v>
                </c:pt>
                <c:pt idx="1428">
                  <c:v>357664.5</c:v>
                </c:pt>
                <c:pt idx="1429">
                  <c:v>357664.5</c:v>
                </c:pt>
                <c:pt idx="1430">
                  <c:v>357664.5</c:v>
                </c:pt>
                <c:pt idx="1431">
                  <c:v>364108.39</c:v>
                </c:pt>
                <c:pt idx="1432">
                  <c:v>372557.83</c:v>
                </c:pt>
                <c:pt idx="1433">
                  <c:v>372557.83</c:v>
                </c:pt>
                <c:pt idx="1434">
                  <c:v>393073.43</c:v>
                </c:pt>
                <c:pt idx="1435">
                  <c:v>354832.22</c:v>
                </c:pt>
                <c:pt idx="1436">
                  <c:v>354832.22</c:v>
                </c:pt>
                <c:pt idx="1437">
                  <c:v>354832.22</c:v>
                </c:pt>
                <c:pt idx="1438">
                  <c:v>343420.25</c:v>
                </c:pt>
                <c:pt idx="1439">
                  <c:v>343420.25</c:v>
                </c:pt>
                <c:pt idx="1440">
                  <c:v>343582.25</c:v>
                </c:pt>
                <c:pt idx="1441">
                  <c:v>343582.25</c:v>
                </c:pt>
                <c:pt idx="1442">
                  <c:v>343606.26</c:v>
                </c:pt>
                <c:pt idx="1443">
                  <c:v>329221.56</c:v>
                </c:pt>
                <c:pt idx="1444">
                  <c:v>329221.56</c:v>
                </c:pt>
                <c:pt idx="1445">
                  <c:v>288818.46999999997</c:v>
                </c:pt>
                <c:pt idx="1446">
                  <c:v>288818.46999999997</c:v>
                </c:pt>
                <c:pt idx="1447">
                  <c:v>295077.74</c:v>
                </c:pt>
                <c:pt idx="1448">
                  <c:v>313755.08</c:v>
                </c:pt>
                <c:pt idx="1449">
                  <c:v>314129.08</c:v>
                </c:pt>
                <c:pt idx="1450">
                  <c:v>314618.64</c:v>
                </c:pt>
                <c:pt idx="1451">
                  <c:v>312798.90999999997</c:v>
                </c:pt>
                <c:pt idx="1452">
                  <c:v>312798.90999999997</c:v>
                </c:pt>
                <c:pt idx="1453">
                  <c:v>312852.06</c:v>
                </c:pt>
                <c:pt idx="1454">
                  <c:v>276164.93</c:v>
                </c:pt>
                <c:pt idx="1455">
                  <c:v>272175.64</c:v>
                </c:pt>
                <c:pt idx="1456">
                  <c:v>272175.64</c:v>
                </c:pt>
                <c:pt idx="1457">
                  <c:v>272474.64</c:v>
                </c:pt>
                <c:pt idx="1458">
                  <c:v>272174.19</c:v>
                </c:pt>
                <c:pt idx="1459">
                  <c:v>272174.19</c:v>
                </c:pt>
                <c:pt idx="1460">
                  <c:v>272174.19</c:v>
                </c:pt>
                <c:pt idx="1461">
                  <c:v>260821.81</c:v>
                </c:pt>
                <c:pt idx="1462">
                  <c:v>260821.81</c:v>
                </c:pt>
                <c:pt idx="1463">
                  <c:v>260821.81</c:v>
                </c:pt>
                <c:pt idx="1464">
                  <c:v>224274.32</c:v>
                </c:pt>
                <c:pt idx="1465">
                  <c:v>239871.56</c:v>
                </c:pt>
                <c:pt idx="1466">
                  <c:v>260426.56</c:v>
                </c:pt>
                <c:pt idx="1467">
                  <c:v>260426.56</c:v>
                </c:pt>
                <c:pt idx="1468">
                  <c:v>260450.57</c:v>
                </c:pt>
                <c:pt idx="1469">
                  <c:v>260178.68</c:v>
                </c:pt>
                <c:pt idx="1470">
                  <c:v>260178.68</c:v>
                </c:pt>
                <c:pt idx="1471">
                  <c:v>260178.68</c:v>
                </c:pt>
                <c:pt idx="1472">
                  <c:v>298441.25</c:v>
                </c:pt>
                <c:pt idx="1473">
                  <c:v>302391.25</c:v>
                </c:pt>
                <c:pt idx="1474">
                  <c:v>261860.06</c:v>
                </c:pt>
                <c:pt idx="1475">
                  <c:v>261860.06</c:v>
                </c:pt>
                <c:pt idx="1476">
                  <c:v>336740.96</c:v>
                </c:pt>
                <c:pt idx="1477">
                  <c:v>336740.96</c:v>
                </c:pt>
                <c:pt idx="1478">
                  <c:v>396383.57</c:v>
                </c:pt>
                <c:pt idx="1479">
                  <c:v>396383.57</c:v>
                </c:pt>
                <c:pt idx="1480">
                  <c:v>396383.57</c:v>
                </c:pt>
                <c:pt idx="1481">
                  <c:v>406646.33</c:v>
                </c:pt>
                <c:pt idx="1482">
                  <c:v>406646.33</c:v>
                </c:pt>
                <c:pt idx="1483">
                  <c:v>402705.53</c:v>
                </c:pt>
                <c:pt idx="1484">
                  <c:v>402705.53</c:v>
                </c:pt>
                <c:pt idx="1485">
                  <c:v>367227.88</c:v>
                </c:pt>
                <c:pt idx="1486">
                  <c:v>367227.88</c:v>
                </c:pt>
                <c:pt idx="1487">
                  <c:v>361816.56</c:v>
                </c:pt>
                <c:pt idx="1488">
                  <c:v>363428.01</c:v>
                </c:pt>
                <c:pt idx="1489">
                  <c:v>363428.01</c:v>
                </c:pt>
                <c:pt idx="1490">
                  <c:v>388311.01</c:v>
                </c:pt>
                <c:pt idx="1491">
                  <c:v>388648.09</c:v>
                </c:pt>
                <c:pt idx="1492">
                  <c:v>388648.09</c:v>
                </c:pt>
                <c:pt idx="1493">
                  <c:v>388648.09</c:v>
                </c:pt>
                <c:pt idx="1494">
                  <c:v>402388.44</c:v>
                </c:pt>
                <c:pt idx="1495">
                  <c:v>364870.61</c:v>
                </c:pt>
                <c:pt idx="1496">
                  <c:v>364870.61</c:v>
                </c:pt>
                <c:pt idx="1497">
                  <c:v>364270.61</c:v>
                </c:pt>
                <c:pt idx="1498">
                  <c:v>364270.61</c:v>
                </c:pt>
                <c:pt idx="1499">
                  <c:v>364511.61</c:v>
                </c:pt>
                <c:pt idx="1500">
                  <c:v>366287.78</c:v>
                </c:pt>
                <c:pt idx="1501">
                  <c:v>406505.93</c:v>
                </c:pt>
                <c:pt idx="1502">
                  <c:v>406602.93</c:v>
                </c:pt>
                <c:pt idx="1503">
                  <c:v>406700.45</c:v>
                </c:pt>
                <c:pt idx="1504">
                  <c:v>406650.45</c:v>
                </c:pt>
                <c:pt idx="1505">
                  <c:v>372842.39</c:v>
                </c:pt>
                <c:pt idx="1506">
                  <c:v>370078.36</c:v>
                </c:pt>
                <c:pt idx="1507">
                  <c:v>368257.32</c:v>
                </c:pt>
                <c:pt idx="1508">
                  <c:v>369146.3</c:v>
                </c:pt>
                <c:pt idx="1509">
                  <c:v>369146.3</c:v>
                </c:pt>
                <c:pt idx="1510">
                  <c:v>369146.3</c:v>
                </c:pt>
                <c:pt idx="1511">
                  <c:v>369146.3</c:v>
                </c:pt>
                <c:pt idx="1512">
                  <c:v>369318.3</c:v>
                </c:pt>
                <c:pt idx="1513">
                  <c:v>369357.16</c:v>
                </c:pt>
                <c:pt idx="1514">
                  <c:v>369357.16</c:v>
                </c:pt>
                <c:pt idx="1515">
                  <c:v>328912.42</c:v>
                </c:pt>
                <c:pt idx="1516">
                  <c:v>324854.01</c:v>
                </c:pt>
                <c:pt idx="1517">
                  <c:v>373026.22</c:v>
                </c:pt>
                <c:pt idx="1518">
                  <c:v>372715.39</c:v>
                </c:pt>
                <c:pt idx="1519">
                  <c:v>352413.78</c:v>
                </c:pt>
                <c:pt idx="1520">
                  <c:v>324543.71999999997</c:v>
                </c:pt>
                <c:pt idx="1521">
                  <c:v>324510.76</c:v>
                </c:pt>
                <c:pt idx="1522">
                  <c:v>290902.11</c:v>
                </c:pt>
                <c:pt idx="1523">
                  <c:v>290902.11</c:v>
                </c:pt>
                <c:pt idx="1524">
                  <c:v>309578.59999999998</c:v>
                </c:pt>
                <c:pt idx="1525">
                  <c:v>292963.95</c:v>
                </c:pt>
                <c:pt idx="1526">
                  <c:v>345714.5</c:v>
                </c:pt>
                <c:pt idx="1527">
                  <c:v>344030.58</c:v>
                </c:pt>
                <c:pt idx="1528">
                  <c:v>387503.42</c:v>
                </c:pt>
                <c:pt idx="1529">
                  <c:v>387503.42</c:v>
                </c:pt>
                <c:pt idx="1530">
                  <c:v>387503.42</c:v>
                </c:pt>
                <c:pt idx="1531">
                  <c:v>387503.42</c:v>
                </c:pt>
                <c:pt idx="1532">
                  <c:v>411517.59</c:v>
                </c:pt>
                <c:pt idx="1533">
                  <c:v>388476.71</c:v>
                </c:pt>
                <c:pt idx="1534">
                  <c:v>388476.71</c:v>
                </c:pt>
                <c:pt idx="1535">
                  <c:v>350398.25</c:v>
                </c:pt>
                <c:pt idx="1536">
                  <c:v>350398.25</c:v>
                </c:pt>
                <c:pt idx="1537">
                  <c:v>329726.17</c:v>
                </c:pt>
                <c:pt idx="1538">
                  <c:v>329566.19</c:v>
                </c:pt>
                <c:pt idx="1539">
                  <c:v>329566.19</c:v>
                </c:pt>
                <c:pt idx="1540">
                  <c:v>329566.19</c:v>
                </c:pt>
                <c:pt idx="1541">
                  <c:v>330827.17</c:v>
                </c:pt>
                <c:pt idx="1542">
                  <c:v>331382.17</c:v>
                </c:pt>
                <c:pt idx="1543">
                  <c:v>331382.17</c:v>
                </c:pt>
                <c:pt idx="1544">
                  <c:v>331382.17</c:v>
                </c:pt>
                <c:pt idx="1545">
                  <c:v>293888.99</c:v>
                </c:pt>
                <c:pt idx="1546">
                  <c:v>321342.32</c:v>
                </c:pt>
                <c:pt idx="1547">
                  <c:v>328875.55</c:v>
                </c:pt>
                <c:pt idx="1548">
                  <c:v>311978.17</c:v>
                </c:pt>
                <c:pt idx="1549">
                  <c:v>311978.17</c:v>
                </c:pt>
                <c:pt idx="1550">
                  <c:v>323791.65000000002</c:v>
                </c:pt>
                <c:pt idx="1551">
                  <c:v>323791.65000000002</c:v>
                </c:pt>
                <c:pt idx="1552">
                  <c:v>304395.95</c:v>
                </c:pt>
                <c:pt idx="1553">
                  <c:v>304395.95</c:v>
                </c:pt>
                <c:pt idx="1554">
                  <c:v>304395.95</c:v>
                </c:pt>
                <c:pt idx="1555">
                  <c:v>354177.58</c:v>
                </c:pt>
                <c:pt idx="1556">
                  <c:v>354177.58</c:v>
                </c:pt>
                <c:pt idx="1557">
                  <c:v>272443</c:v>
                </c:pt>
                <c:pt idx="1558">
                  <c:v>271968.02</c:v>
                </c:pt>
                <c:pt idx="1559">
                  <c:v>287143.02</c:v>
                </c:pt>
                <c:pt idx="1560">
                  <c:v>287143.02</c:v>
                </c:pt>
                <c:pt idx="1561">
                  <c:v>171561.3</c:v>
                </c:pt>
                <c:pt idx="1562">
                  <c:v>171561.3</c:v>
                </c:pt>
                <c:pt idx="1563">
                  <c:v>194069.16</c:v>
                </c:pt>
                <c:pt idx="1564">
                  <c:v>184965.34</c:v>
                </c:pt>
                <c:pt idx="1565">
                  <c:v>140741.59</c:v>
                </c:pt>
                <c:pt idx="1566">
                  <c:v>140708.63</c:v>
                </c:pt>
                <c:pt idx="1567">
                  <c:v>281239.25</c:v>
                </c:pt>
                <c:pt idx="1568">
                  <c:v>283716.02</c:v>
                </c:pt>
                <c:pt idx="1569">
                  <c:v>283716.02</c:v>
                </c:pt>
                <c:pt idx="1570">
                  <c:v>300477.89</c:v>
                </c:pt>
                <c:pt idx="1571">
                  <c:v>300477.89</c:v>
                </c:pt>
                <c:pt idx="1572">
                  <c:v>301029.09000000003</c:v>
                </c:pt>
                <c:pt idx="1573">
                  <c:v>296794.44</c:v>
                </c:pt>
                <c:pt idx="1574">
                  <c:v>296989.44</c:v>
                </c:pt>
                <c:pt idx="1575">
                  <c:v>274755.46000000002</c:v>
                </c:pt>
                <c:pt idx="1576">
                  <c:v>274755.46000000002</c:v>
                </c:pt>
                <c:pt idx="1577">
                  <c:v>273817.88</c:v>
                </c:pt>
                <c:pt idx="1578">
                  <c:v>273375.03999999998</c:v>
                </c:pt>
                <c:pt idx="1579">
                  <c:v>306978.36</c:v>
                </c:pt>
                <c:pt idx="1580">
                  <c:v>306978.36</c:v>
                </c:pt>
                <c:pt idx="1581">
                  <c:v>266613.8</c:v>
                </c:pt>
                <c:pt idx="1582">
                  <c:v>271838.33</c:v>
                </c:pt>
                <c:pt idx="1583">
                  <c:v>271679.48</c:v>
                </c:pt>
                <c:pt idx="1584">
                  <c:v>271679.48</c:v>
                </c:pt>
                <c:pt idx="1585">
                  <c:v>231449.55</c:v>
                </c:pt>
                <c:pt idx="1586">
                  <c:v>255926.54</c:v>
                </c:pt>
                <c:pt idx="1587">
                  <c:v>256457.54</c:v>
                </c:pt>
                <c:pt idx="1588">
                  <c:v>255982.56</c:v>
                </c:pt>
                <c:pt idx="1589">
                  <c:v>255982.56</c:v>
                </c:pt>
                <c:pt idx="1590">
                  <c:v>255982.56</c:v>
                </c:pt>
                <c:pt idx="1591">
                  <c:v>237408.49</c:v>
                </c:pt>
                <c:pt idx="1592">
                  <c:v>237595.16</c:v>
                </c:pt>
                <c:pt idx="1593">
                  <c:v>237595.16</c:v>
                </c:pt>
                <c:pt idx="1594">
                  <c:v>237595.16</c:v>
                </c:pt>
                <c:pt idx="1595">
                  <c:v>198176.08</c:v>
                </c:pt>
                <c:pt idx="1596">
                  <c:v>206509.41</c:v>
                </c:pt>
                <c:pt idx="1597">
                  <c:v>196309.39</c:v>
                </c:pt>
                <c:pt idx="1598">
                  <c:v>217592.12</c:v>
                </c:pt>
                <c:pt idx="1599">
                  <c:v>217592.12</c:v>
                </c:pt>
                <c:pt idx="1600">
                  <c:v>217592.12</c:v>
                </c:pt>
                <c:pt idx="1601">
                  <c:v>217592.12</c:v>
                </c:pt>
                <c:pt idx="1602">
                  <c:v>221731.08</c:v>
                </c:pt>
                <c:pt idx="1603">
                  <c:v>217798.74</c:v>
                </c:pt>
                <c:pt idx="1604">
                  <c:v>176485.8</c:v>
                </c:pt>
                <c:pt idx="1605">
                  <c:v>176485.8</c:v>
                </c:pt>
                <c:pt idx="1606">
                  <c:v>176485.8</c:v>
                </c:pt>
                <c:pt idx="1607">
                  <c:v>317719.40999999997</c:v>
                </c:pt>
                <c:pt idx="1608">
                  <c:v>317244.43</c:v>
                </c:pt>
                <c:pt idx="1609">
                  <c:v>317244.43</c:v>
                </c:pt>
                <c:pt idx="1610">
                  <c:v>317244.43</c:v>
                </c:pt>
                <c:pt idx="1611">
                  <c:v>317244.43</c:v>
                </c:pt>
                <c:pt idx="1612">
                  <c:v>317244.43</c:v>
                </c:pt>
                <c:pt idx="1613">
                  <c:v>311632.77</c:v>
                </c:pt>
                <c:pt idx="1614">
                  <c:v>311632.77</c:v>
                </c:pt>
                <c:pt idx="1615">
                  <c:v>272576.3</c:v>
                </c:pt>
                <c:pt idx="1616">
                  <c:v>272576.3</c:v>
                </c:pt>
                <c:pt idx="1617">
                  <c:v>262789.33</c:v>
                </c:pt>
                <c:pt idx="1618">
                  <c:v>262314.34999999998</c:v>
                </c:pt>
                <c:pt idx="1619">
                  <c:v>262577.34999999998</c:v>
                </c:pt>
                <c:pt idx="1620">
                  <c:v>262577.34999999998</c:v>
                </c:pt>
                <c:pt idx="1621">
                  <c:v>359115.13</c:v>
                </c:pt>
                <c:pt idx="1622">
                  <c:v>359115.13</c:v>
                </c:pt>
                <c:pt idx="1623">
                  <c:v>359115.13</c:v>
                </c:pt>
                <c:pt idx="1624">
                  <c:v>317912.34000000003</c:v>
                </c:pt>
                <c:pt idx="1625">
                  <c:v>318373.34000000003</c:v>
                </c:pt>
                <c:pt idx="1626">
                  <c:v>319350.08</c:v>
                </c:pt>
                <c:pt idx="1627">
                  <c:v>329131.38</c:v>
                </c:pt>
                <c:pt idx="1628">
                  <c:v>329131.38</c:v>
                </c:pt>
                <c:pt idx="1629">
                  <c:v>329131.38</c:v>
                </c:pt>
                <c:pt idx="1630">
                  <c:v>329131.38</c:v>
                </c:pt>
                <c:pt idx="1631">
                  <c:v>358518.98</c:v>
                </c:pt>
                <c:pt idx="1632">
                  <c:v>388026.98</c:v>
                </c:pt>
                <c:pt idx="1633">
                  <c:v>388026.98</c:v>
                </c:pt>
                <c:pt idx="1634">
                  <c:v>388026.98</c:v>
                </c:pt>
                <c:pt idx="1635">
                  <c:v>347383.35</c:v>
                </c:pt>
                <c:pt idx="1636">
                  <c:v>347507.35</c:v>
                </c:pt>
                <c:pt idx="1637">
                  <c:v>347648.35</c:v>
                </c:pt>
                <c:pt idx="1638">
                  <c:v>347173.37</c:v>
                </c:pt>
                <c:pt idx="1639">
                  <c:v>347173.37</c:v>
                </c:pt>
                <c:pt idx="1640">
                  <c:v>347422.37</c:v>
                </c:pt>
                <c:pt idx="1641">
                  <c:v>347422.37</c:v>
                </c:pt>
                <c:pt idx="1642">
                  <c:v>353674.1</c:v>
                </c:pt>
                <c:pt idx="1643">
                  <c:v>355815.56</c:v>
                </c:pt>
                <c:pt idx="1644">
                  <c:v>319836.78000000003</c:v>
                </c:pt>
                <c:pt idx="1645">
                  <c:v>296807.06</c:v>
                </c:pt>
                <c:pt idx="1646">
                  <c:v>296807.06</c:v>
                </c:pt>
                <c:pt idx="1647">
                  <c:v>291257.96000000002</c:v>
                </c:pt>
                <c:pt idx="1648">
                  <c:v>290782.98</c:v>
                </c:pt>
                <c:pt idx="1649">
                  <c:v>290782.98</c:v>
                </c:pt>
                <c:pt idx="1650">
                  <c:v>290754.14</c:v>
                </c:pt>
                <c:pt idx="1651">
                  <c:v>290450.96000000002</c:v>
                </c:pt>
                <c:pt idx="1652">
                  <c:v>282840.40000000002</c:v>
                </c:pt>
                <c:pt idx="1653">
                  <c:v>318945.52</c:v>
                </c:pt>
                <c:pt idx="1654">
                  <c:v>318945.52</c:v>
                </c:pt>
                <c:pt idx="1655">
                  <c:v>278401.03999999998</c:v>
                </c:pt>
                <c:pt idx="1656">
                  <c:v>277801.03999999998</c:v>
                </c:pt>
                <c:pt idx="1657">
                  <c:v>277801.03999999998</c:v>
                </c:pt>
                <c:pt idx="1658">
                  <c:v>277326.06</c:v>
                </c:pt>
                <c:pt idx="1659">
                  <c:v>277326.06</c:v>
                </c:pt>
                <c:pt idx="1660">
                  <c:v>254730.8</c:v>
                </c:pt>
                <c:pt idx="1661">
                  <c:v>254730.8</c:v>
                </c:pt>
                <c:pt idx="1662">
                  <c:v>277867.62</c:v>
                </c:pt>
                <c:pt idx="1663">
                  <c:v>278679.81</c:v>
                </c:pt>
                <c:pt idx="1664">
                  <c:v>278711.32</c:v>
                </c:pt>
                <c:pt idx="1665">
                  <c:v>238555.14</c:v>
                </c:pt>
                <c:pt idx="1666">
                  <c:v>238555.14</c:v>
                </c:pt>
                <c:pt idx="1667">
                  <c:v>238555.14</c:v>
                </c:pt>
                <c:pt idx="1668">
                  <c:v>227371.3</c:v>
                </c:pt>
                <c:pt idx="1669">
                  <c:v>227907.61</c:v>
                </c:pt>
                <c:pt idx="1670">
                  <c:v>227907.61</c:v>
                </c:pt>
                <c:pt idx="1671">
                  <c:v>250036.67</c:v>
                </c:pt>
                <c:pt idx="1672">
                  <c:v>255964.71</c:v>
                </c:pt>
                <c:pt idx="1673">
                  <c:v>315493.2</c:v>
                </c:pt>
                <c:pt idx="1674">
                  <c:v>315493.2</c:v>
                </c:pt>
                <c:pt idx="1675">
                  <c:v>332334.94</c:v>
                </c:pt>
                <c:pt idx="1676">
                  <c:v>332334.94</c:v>
                </c:pt>
                <c:pt idx="1677">
                  <c:v>370869.56</c:v>
                </c:pt>
                <c:pt idx="1678">
                  <c:v>370394.58</c:v>
                </c:pt>
                <c:pt idx="1679">
                  <c:v>370394.58</c:v>
                </c:pt>
                <c:pt idx="1680">
                  <c:v>346842.59</c:v>
                </c:pt>
                <c:pt idx="1681">
                  <c:v>346842.59</c:v>
                </c:pt>
                <c:pt idx="1682">
                  <c:v>346842.59</c:v>
                </c:pt>
                <c:pt idx="1683">
                  <c:v>347076.59</c:v>
                </c:pt>
                <c:pt idx="1684">
                  <c:v>308665.48</c:v>
                </c:pt>
                <c:pt idx="1685">
                  <c:v>308665.48</c:v>
                </c:pt>
                <c:pt idx="1686">
                  <c:v>320782.46999999997</c:v>
                </c:pt>
                <c:pt idx="1687">
                  <c:v>317911.17</c:v>
                </c:pt>
                <c:pt idx="1688">
                  <c:v>317436.19</c:v>
                </c:pt>
                <c:pt idx="1689">
                  <c:v>317436.19</c:v>
                </c:pt>
                <c:pt idx="1690">
                  <c:v>428386.24</c:v>
                </c:pt>
                <c:pt idx="1691">
                  <c:v>428386.24</c:v>
                </c:pt>
                <c:pt idx="1692">
                  <c:v>425851.86</c:v>
                </c:pt>
                <c:pt idx="1693">
                  <c:v>453679.91</c:v>
                </c:pt>
                <c:pt idx="1694">
                  <c:v>412431.05</c:v>
                </c:pt>
                <c:pt idx="1695">
                  <c:v>412402.21</c:v>
                </c:pt>
                <c:pt idx="1696">
                  <c:v>417372.63</c:v>
                </c:pt>
                <c:pt idx="1697">
                  <c:v>415449.23</c:v>
                </c:pt>
                <c:pt idx="1698">
                  <c:v>435708</c:v>
                </c:pt>
                <c:pt idx="1699">
                  <c:v>435708</c:v>
                </c:pt>
                <c:pt idx="1700">
                  <c:v>435708</c:v>
                </c:pt>
                <c:pt idx="1701">
                  <c:v>435708</c:v>
                </c:pt>
                <c:pt idx="1702">
                  <c:v>435708</c:v>
                </c:pt>
                <c:pt idx="1703">
                  <c:v>436040</c:v>
                </c:pt>
                <c:pt idx="1704">
                  <c:v>427559.36</c:v>
                </c:pt>
                <c:pt idx="1705">
                  <c:v>427559.36</c:v>
                </c:pt>
                <c:pt idx="1706">
                  <c:v>427559.36</c:v>
                </c:pt>
                <c:pt idx="1707">
                  <c:v>388161.54</c:v>
                </c:pt>
                <c:pt idx="1708">
                  <c:v>388161.54</c:v>
                </c:pt>
                <c:pt idx="1709">
                  <c:v>381514.53</c:v>
                </c:pt>
                <c:pt idx="1710">
                  <c:v>389507.01</c:v>
                </c:pt>
                <c:pt idx="1711">
                  <c:v>389507.01</c:v>
                </c:pt>
                <c:pt idx="1712">
                  <c:v>389507.01</c:v>
                </c:pt>
                <c:pt idx="1713">
                  <c:v>414035.71</c:v>
                </c:pt>
                <c:pt idx="1714">
                  <c:v>413985.71</c:v>
                </c:pt>
                <c:pt idx="1715">
                  <c:v>413985.71</c:v>
                </c:pt>
                <c:pt idx="1716">
                  <c:v>411319.14</c:v>
                </c:pt>
                <c:pt idx="1717">
                  <c:v>411160.29</c:v>
                </c:pt>
                <c:pt idx="1718">
                  <c:v>411160.29</c:v>
                </c:pt>
                <c:pt idx="1719">
                  <c:v>411160.29</c:v>
                </c:pt>
                <c:pt idx="1720">
                  <c:v>372476.51</c:v>
                </c:pt>
                <c:pt idx="1721">
                  <c:v>376660.01</c:v>
                </c:pt>
                <c:pt idx="1722">
                  <c:v>397613.66</c:v>
                </c:pt>
                <c:pt idx="1723">
                  <c:v>387878.55</c:v>
                </c:pt>
                <c:pt idx="1724">
                  <c:v>387403.57</c:v>
                </c:pt>
                <c:pt idx="1725">
                  <c:v>387403.57</c:v>
                </c:pt>
                <c:pt idx="1726">
                  <c:v>387403.57</c:v>
                </c:pt>
                <c:pt idx="1727">
                  <c:v>417675.61</c:v>
                </c:pt>
                <c:pt idx="1728">
                  <c:v>417675.61</c:v>
                </c:pt>
                <c:pt idx="1729">
                  <c:v>417675.61</c:v>
                </c:pt>
                <c:pt idx="1730">
                  <c:v>412270.74</c:v>
                </c:pt>
                <c:pt idx="1731">
                  <c:v>412270.74</c:v>
                </c:pt>
                <c:pt idx="1732">
                  <c:v>412270.74</c:v>
                </c:pt>
                <c:pt idx="1733">
                  <c:v>412270.74</c:v>
                </c:pt>
                <c:pt idx="1734">
                  <c:v>368529.24</c:v>
                </c:pt>
                <c:pt idx="1735">
                  <c:v>369146.24</c:v>
                </c:pt>
                <c:pt idx="1736">
                  <c:v>369146.24</c:v>
                </c:pt>
                <c:pt idx="1737">
                  <c:v>423875.79</c:v>
                </c:pt>
                <c:pt idx="1738">
                  <c:v>423875.79</c:v>
                </c:pt>
                <c:pt idx="1739">
                  <c:v>423400.81</c:v>
                </c:pt>
                <c:pt idx="1740">
                  <c:v>423210.99</c:v>
                </c:pt>
                <c:pt idx="1741">
                  <c:v>473210.99</c:v>
                </c:pt>
                <c:pt idx="1742">
                  <c:v>470084.64</c:v>
                </c:pt>
                <c:pt idx="1743">
                  <c:v>470084.64</c:v>
                </c:pt>
                <c:pt idx="1744">
                  <c:v>424767.46</c:v>
                </c:pt>
                <c:pt idx="1745">
                  <c:v>424767.46</c:v>
                </c:pt>
                <c:pt idx="1746">
                  <c:v>424767.46</c:v>
                </c:pt>
                <c:pt idx="1747">
                  <c:v>424767.46</c:v>
                </c:pt>
                <c:pt idx="1748">
                  <c:v>442650.11</c:v>
                </c:pt>
                <c:pt idx="1749">
                  <c:v>442518.27</c:v>
                </c:pt>
                <c:pt idx="1750">
                  <c:v>442518.27</c:v>
                </c:pt>
                <c:pt idx="1751">
                  <c:v>442518.27</c:v>
                </c:pt>
                <c:pt idx="1752">
                  <c:v>442518.27</c:v>
                </c:pt>
                <c:pt idx="1753">
                  <c:v>420942.38</c:v>
                </c:pt>
                <c:pt idx="1754">
                  <c:v>379216.39</c:v>
                </c:pt>
                <c:pt idx="1755">
                  <c:v>379216.39</c:v>
                </c:pt>
                <c:pt idx="1756">
                  <c:v>379216.39</c:v>
                </c:pt>
                <c:pt idx="1757">
                  <c:v>379216.39</c:v>
                </c:pt>
                <c:pt idx="1758">
                  <c:v>383318.34</c:v>
                </c:pt>
                <c:pt idx="1759">
                  <c:v>383318.34</c:v>
                </c:pt>
                <c:pt idx="1760">
                  <c:v>383318.34</c:v>
                </c:pt>
                <c:pt idx="1761">
                  <c:v>378306.47</c:v>
                </c:pt>
                <c:pt idx="1762">
                  <c:v>385097.98</c:v>
                </c:pt>
                <c:pt idx="1763">
                  <c:v>385399.2</c:v>
                </c:pt>
                <c:pt idx="1764">
                  <c:v>385399.2</c:v>
                </c:pt>
                <c:pt idx="1765">
                  <c:v>343338.22</c:v>
                </c:pt>
                <c:pt idx="1766">
                  <c:v>339355.16</c:v>
                </c:pt>
                <c:pt idx="1767">
                  <c:v>346945.63</c:v>
                </c:pt>
                <c:pt idx="1768">
                  <c:v>346470.13</c:v>
                </c:pt>
                <c:pt idx="1769">
                  <c:v>346470.13</c:v>
                </c:pt>
                <c:pt idx="1770">
                  <c:v>346470.13</c:v>
                </c:pt>
                <c:pt idx="1771">
                  <c:v>432503.36</c:v>
                </c:pt>
                <c:pt idx="1772">
                  <c:v>432600.88</c:v>
                </c:pt>
                <c:pt idx="1773">
                  <c:v>432600.88</c:v>
                </c:pt>
                <c:pt idx="1774">
                  <c:v>432600.88</c:v>
                </c:pt>
                <c:pt idx="1775">
                  <c:v>432648.4</c:v>
                </c:pt>
                <c:pt idx="1776">
                  <c:v>432648.4</c:v>
                </c:pt>
                <c:pt idx="1777">
                  <c:v>376288.8</c:v>
                </c:pt>
                <c:pt idx="1778">
                  <c:v>375846.51</c:v>
                </c:pt>
                <c:pt idx="1779">
                  <c:v>375246.51</c:v>
                </c:pt>
                <c:pt idx="1780">
                  <c:v>375703.51</c:v>
                </c:pt>
                <c:pt idx="1781">
                  <c:v>375837.32</c:v>
                </c:pt>
                <c:pt idx="1782">
                  <c:v>358313.37</c:v>
                </c:pt>
                <c:pt idx="1783">
                  <c:v>362655.36</c:v>
                </c:pt>
                <c:pt idx="1784">
                  <c:v>362655.36</c:v>
                </c:pt>
                <c:pt idx="1785">
                  <c:v>296234.34999999998</c:v>
                </c:pt>
                <c:pt idx="1786">
                  <c:v>309641.15000000002</c:v>
                </c:pt>
                <c:pt idx="1787">
                  <c:v>316446.05</c:v>
                </c:pt>
                <c:pt idx="1788">
                  <c:v>315066.78000000003</c:v>
                </c:pt>
                <c:pt idx="1789">
                  <c:v>314907.93</c:v>
                </c:pt>
                <c:pt idx="1790">
                  <c:v>314907.93</c:v>
                </c:pt>
                <c:pt idx="1791">
                  <c:v>314907.93</c:v>
                </c:pt>
                <c:pt idx="1792">
                  <c:v>315650.68</c:v>
                </c:pt>
                <c:pt idx="1793">
                  <c:v>291355.65000000002</c:v>
                </c:pt>
                <c:pt idx="1794">
                  <c:v>270294.52</c:v>
                </c:pt>
                <c:pt idx="1795">
                  <c:v>269684.28999999998</c:v>
                </c:pt>
                <c:pt idx="1796">
                  <c:v>269684.28999999998</c:v>
                </c:pt>
                <c:pt idx="1797">
                  <c:v>259972.42</c:v>
                </c:pt>
                <c:pt idx="1798">
                  <c:v>282694.13</c:v>
                </c:pt>
                <c:pt idx="1799">
                  <c:v>282636.44</c:v>
                </c:pt>
                <c:pt idx="1800">
                  <c:v>298296.44</c:v>
                </c:pt>
                <c:pt idx="1801">
                  <c:v>298259.44</c:v>
                </c:pt>
                <c:pt idx="1802">
                  <c:v>286670.99</c:v>
                </c:pt>
                <c:pt idx="1803">
                  <c:v>329121.65000000002</c:v>
                </c:pt>
                <c:pt idx="1804">
                  <c:v>287265.95</c:v>
                </c:pt>
                <c:pt idx="1805">
                  <c:v>291765.95</c:v>
                </c:pt>
                <c:pt idx="1806">
                  <c:v>291800.28000000003</c:v>
                </c:pt>
                <c:pt idx="1807">
                  <c:v>298342.23</c:v>
                </c:pt>
                <c:pt idx="1808">
                  <c:v>292633.62</c:v>
                </c:pt>
                <c:pt idx="1809">
                  <c:v>292633.62</c:v>
                </c:pt>
                <c:pt idx="1810">
                  <c:v>325449.82</c:v>
                </c:pt>
                <c:pt idx="1811">
                  <c:v>325449.82</c:v>
                </c:pt>
                <c:pt idx="1812">
                  <c:v>346374.29</c:v>
                </c:pt>
                <c:pt idx="1813">
                  <c:v>341754.4</c:v>
                </c:pt>
                <c:pt idx="1814">
                  <c:v>330670.37</c:v>
                </c:pt>
                <c:pt idx="1815">
                  <c:v>338045.7</c:v>
                </c:pt>
                <c:pt idx="1816">
                  <c:v>338604.7</c:v>
                </c:pt>
                <c:pt idx="1817">
                  <c:v>329491.15000000002</c:v>
                </c:pt>
                <c:pt idx="1818">
                  <c:v>329106.55</c:v>
                </c:pt>
                <c:pt idx="1819">
                  <c:v>329106.55</c:v>
                </c:pt>
                <c:pt idx="1820">
                  <c:v>366692.56</c:v>
                </c:pt>
                <c:pt idx="1821">
                  <c:v>368956.85</c:v>
                </c:pt>
                <c:pt idx="1822">
                  <c:v>390880.67</c:v>
                </c:pt>
                <c:pt idx="1823">
                  <c:v>414120.74</c:v>
                </c:pt>
                <c:pt idx="1824">
                  <c:v>424130.52</c:v>
                </c:pt>
                <c:pt idx="1825">
                  <c:v>424130.52</c:v>
                </c:pt>
                <c:pt idx="1826">
                  <c:v>424163.34</c:v>
                </c:pt>
                <c:pt idx="1827">
                  <c:v>422350.37</c:v>
                </c:pt>
                <c:pt idx="1828">
                  <c:v>421965.77</c:v>
                </c:pt>
                <c:pt idx="1829">
                  <c:v>419047.88</c:v>
                </c:pt>
                <c:pt idx="1830">
                  <c:v>425165.2</c:v>
                </c:pt>
                <c:pt idx="1831">
                  <c:v>415468.61</c:v>
                </c:pt>
                <c:pt idx="1832">
                  <c:v>444345.89</c:v>
                </c:pt>
                <c:pt idx="1833">
                  <c:v>444345.89</c:v>
                </c:pt>
                <c:pt idx="1834">
                  <c:v>472758.17</c:v>
                </c:pt>
                <c:pt idx="1835">
                  <c:v>431931.97</c:v>
                </c:pt>
                <c:pt idx="1836">
                  <c:v>435079.42</c:v>
                </c:pt>
                <c:pt idx="1837">
                  <c:v>424040.9</c:v>
                </c:pt>
                <c:pt idx="1838">
                  <c:v>449683.31</c:v>
                </c:pt>
                <c:pt idx="1839">
                  <c:v>449683.31</c:v>
                </c:pt>
                <c:pt idx="1840">
                  <c:v>449683.31</c:v>
                </c:pt>
                <c:pt idx="1841">
                  <c:v>449683.31</c:v>
                </c:pt>
                <c:pt idx="1842">
                  <c:v>425038.75</c:v>
                </c:pt>
                <c:pt idx="1843">
                  <c:v>425038.75</c:v>
                </c:pt>
                <c:pt idx="1844">
                  <c:v>381899.02</c:v>
                </c:pt>
                <c:pt idx="1845">
                  <c:v>403291.29</c:v>
                </c:pt>
                <c:pt idx="1846">
                  <c:v>398523.39</c:v>
                </c:pt>
                <c:pt idx="1847">
                  <c:v>405256.29</c:v>
                </c:pt>
                <c:pt idx="1848">
                  <c:v>404915.18</c:v>
                </c:pt>
                <c:pt idx="1849">
                  <c:v>403828.39</c:v>
                </c:pt>
                <c:pt idx="1850">
                  <c:v>403828.39</c:v>
                </c:pt>
                <c:pt idx="1851">
                  <c:v>434721.04</c:v>
                </c:pt>
                <c:pt idx="1852">
                  <c:v>421127.98</c:v>
                </c:pt>
                <c:pt idx="1853">
                  <c:v>420969.13</c:v>
                </c:pt>
                <c:pt idx="1854">
                  <c:v>420969.13</c:v>
                </c:pt>
                <c:pt idx="1855">
                  <c:v>379345</c:v>
                </c:pt>
                <c:pt idx="1856">
                  <c:v>379345</c:v>
                </c:pt>
                <c:pt idx="1857">
                  <c:v>379345</c:v>
                </c:pt>
                <c:pt idx="1858">
                  <c:v>402577.21</c:v>
                </c:pt>
                <c:pt idx="1859">
                  <c:v>402733.09</c:v>
                </c:pt>
                <c:pt idx="1860">
                  <c:v>403316.09</c:v>
                </c:pt>
                <c:pt idx="1861">
                  <c:v>403316.09</c:v>
                </c:pt>
                <c:pt idx="1862">
                  <c:v>385876.12</c:v>
                </c:pt>
                <c:pt idx="1863">
                  <c:v>351812.45</c:v>
                </c:pt>
                <c:pt idx="1864">
                  <c:v>351812.45</c:v>
                </c:pt>
                <c:pt idx="1865">
                  <c:v>368195.43</c:v>
                </c:pt>
                <c:pt idx="1866">
                  <c:v>368195.43</c:v>
                </c:pt>
                <c:pt idx="1867">
                  <c:v>368195.43</c:v>
                </c:pt>
                <c:pt idx="1868">
                  <c:v>368195.43</c:v>
                </c:pt>
                <c:pt idx="1869">
                  <c:v>367810.83</c:v>
                </c:pt>
                <c:pt idx="1870">
                  <c:v>367851.39</c:v>
                </c:pt>
                <c:pt idx="1871">
                  <c:v>367851.39</c:v>
                </c:pt>
                <c:pt idx="1872">
                  <c:v>367851.39</c:v>
                </c:pt>
                <c:pt idx="1873">
                  <c:v>356642.57</c:v>
                </c:pt>
                <c:pt idx="1874">
                  <c:v>356642.57</c:v>
                </c:pt>
                <c:pt idx="1875">
                  <c:v>308974.21000000002</c:v>
                </c:pt>
                <c:pt idx="1876">
                  <c:v>338753.05</c:v>
                </c:pt>
                <c:pt idx="1877">
                  <c:v>391263.14</c:v>
                </c:pt>
                <c:pt idx="1878">
                  <c:v>391263.14</c:v>
                </c:pt>
                <c:pt idx="1879">
                  <c:v>449119.47</c:v>
                </c:pt>
                <c:pt idx="1880">
                  <c:v>449119.47</c:v>
                </c:pt>
                <c:pt idx="1881">
                  <c:v>448869.47</c:v>
                </c:pt>
                <c:pt idx="1882">
                  <c:v>448869.47</c:v>
                </c:pt>
                <c:pt idx="1883">
                  <c:v>438853.17</c:v>
                </c:pt>
                <c:pt idx="1884">
                  <c:v>439117.17</c:v>
                </c:pt>
                <c:pt idx="1885">
                  <c:v>407163.47</c:v>
                </c:pt>
                <c:pt idx="1886">
                  <c:v>415855.1</c:v>
                </c:pt>
                <c:pt idx="1887">
                  <c:v>415855.1</c:v>
                </c:pt>
                <c:pt idx="1888">
                  <c:v>412361.18</c:v>
                </c:pt>
                <c:pt idx="1889">
                  <c:v>411976.58</c:v>
                </c:pt>
                <c:pt idx="1890">
                  <c:v>412491.58</c:v>
                </c:pt>
                <c:pt idx="1891">
                  <c:v>412491.58</c:v>
                </c:pt>
                <c:pt idx="1892">
                  <c:v>412491.58</c:v>
                </c:pt>
                <c:pt idx="1893">
                  <c:v>421884.75</c:v>
                </c:pt>
                <c:pt idx="1894">
                  <c:v>421884.75</c:v>
                </c:pt>
                <c:pt idx="1895">
                  <c:v>422030.75</c:v>
                </c:pt>
                <c:pt idx="1896">
                  <c:v>384440.18</c:v>
                </c:pt>
                <c:pt idx="1897">
                  <c:v>383701.41</c:v>
                </c:pt>
                <c:pt idx="1898">
                  <c:v>384859.49</c:v>
                </c:pt>
                <c:pt idx="1899">
                  <c:v>412308.62</c:v>
                </c:pt>
                <c:pt idx="1900">
                  <c:v>412308.62</c:v>
                </c:pt>
                <c:pt idx="1901">
                  <c:v>412282.92</c:v>
                </c:pt>
                <c:pt idx="1902">
                  <c:v>402422.58</c:v>
                </c:pt>
                <c:pt idx="1903">
                  <c:v>402266.7</c:v>
                </c:pt>
                <c:pt idx="1904">
                  <c:v>407981.99</c:v>
                </c:pt>
                <c:pt idx="1905">
                  <c:v>373219.37</c:v>
                </c:pt>
                <c:pt idx="1906">
                  <c:v>373219.37</c:v>
                </c:pt>
                <c:pt idx="1907">
                  <c:v>373219.37</c:v>
                </c:pt>
                <c:pt idx="1908">
                  <c:v>376696.27</c:v>
                </c:pt>
                <c:pt idx="1909">
                  <c:v>376906.67</c:v>
                </c:pt>
                <c:pt idx="1910">
                  <c:v>377111.67</c:v>
                </c:pt>
                <c:pt idx="1911">
                  <c:v>378617.91</c:v>
                </c:pt>
                <c:pt idx="1912">
                  <c:v>378999.91</c:v>
                </c:pt>
                <c:pt idx="1913">
                  <c:v>399013.52</c:v>
                </c:pt>
                <c:pt idx="1914">
                  <c:v>399052</c:v>
                </c:pt>
                <c:pt idx="1915">
                  <c:v>398802</c:v>
                </c:pt>
                <c:pt idx="1916">
                  <c:v>415884.95</c:v>
                </c:pt>
                <c:pt idx="1917">
                  <c:v>416084.95</c:v>
                </c:pt>
                <c:pt idx="1918">
                  <c:v>409180.98</c:v>
                </c:pt>
                <c:pt idx="1919">
                  <c:v>411006.01</c:v>
                </c:pt>
                <c:pt idx="1920">
                  <c:v>411445.54</c:v>
                </c:pt>
                <c:pt idx="1921">
                  <c:v>412425.15</c:v>
                </c:pt>
                <c:pt idx="1922">
                  <c:v>412425.15</c:v>
                </c:pt>
                <c:pt idx="1923">
                  <c:v>387088.04</c:v>
                </c:pt>
                <c:pt idx="1924">
                  <c:v>405857.22</c:v>
                </c:pt>
                <c:pt idx="1925">
                  <c:v>404076.54</c:v>
                </c:pt>
                <c:pt idx="1926">
                  <c:v>390920.58</c:v>
                </c:pt>
                <c:pt idx="1927">
                  <c:v>390920.58</c:v>
                </c:pt>
                <c:pt idx="1928">
                  <c:v>386738.53</c:v>
                </c:pt>
                <c:pt idx="1929">
                  <c:v>384493.66</c:v>
                </c:pt>
                <c:pt idx="1930">
                  <c:v>385493.66</c:v>
                </c:pt>
                <c:pt idx="1931">
                  <c:v>385493.66</c:v>
                </c:pt>
                <c:pt idx="1932">
                  <c:v>385493.66</c:v>
                </c:pt>
                <c:pt idx="1933">
                  <c:v>385493.66</c:v>
                </c:pt>
                <c:pt idx="1934">
                  <c:v>386021.66</c:v>
                </c:pt>
                <c:pt idx="1935">
                  <c:v>406742.83</c:v>
                </c:pt>
                <c:pt idx="1936">
                  <c:v>370565.1</c:v>
                </c:pt>
                <c:pt idx="1937">
                  <c:v>370565.1</c:v>
                </c:pt>
                <c:pt idx="1938">
                  <c:v>396789.54</c:v>
                </c:pt>
                <c:pt idx="1939">
                  <c:v>396404.94</c:v>
                </c:pt>
                <c:pt idx="1940">
                  <c:v>394335.05</c:v>
                </c:pt>
                <c:pt idx="1941">
                  <c:v>394335.05</c:v>
                </c:pt>
                <c:pt idx="1942">
                  <c:v>394359.06</c:v>
                </c:pt>
                <c:pt idx="1943">
                  <c:v>388296.14</c:v>
                </c:pt>
                <c:pt idx="1944">
                  <c:v>388621.14</c:v>
                </c:pt>
                <c:pt idx="1945">
                  <c:v>388621.14</c:v>
                </c:pt>
                <c:pt idx="1946">
                  <c:v>388621.14</c:v>
                </c:pt>
                <c:pt idx="1947">
                  <c:v>350982.96</c:v>
                </c:pt>
                <c:pt idx="1948">
                  <c:v>451232.96</c:v>
                </c:pt>
                <c:pt idx="1949">
                  <c:v>499724.02</c:v>
                </c:pt>
                <c:pt idx="1950">
                  <c:v>519129.97</c:v>
                </c:pt>
                <c:pt idx="1951">
                  <c:v>494825.52</c:v>
                </c:pt>
                <c:pt idx="1952">
                  <c:v>494825.52</c:v>
                </c:pt>
                <c:pt idx="1953">
                  <c:v>494825.52</c:v>
                </c:pt>
                <c:pt idx="1954">
                  <c:v>494825.52</c:v>
                </c:pt>
                <c:pt idx="1955">
                  <c:v>494875.52</c:v>
                </c:pt>
                <c:pt idx="1956">
                  <c:v>492868.56</c:v>
                </c:pt>
                <c:pt idx="1957">
                  <c:v>492868.56</c:v>
                </c:pt>
                <c:pt idx="1958">
                  <c:v>492868.56</c:v>
                </c:pt>
                <c:pt idx="1959">
                  <c:v>494218.56</c:v>
                </c:pt>
                <c:pt idx="1960">
                  <c:v>452326.96</c:v>
                </c:pt>
                <c:pt idx="1961">
                  <c:v>475248.53</c:v>
                </c:pt>
                <c:pt idx="1962">
                  <c:v>485579.7</c:v>
                </c:pt>
                <c:pt idx="1963">
                  <c:v>483237.86</c:v>
                </c:pt>
                <c:pt idx="1964">
                  <c:v>482174.8</c:v>
                </c:pt>
                <c:pt idx="1965">
                  <c:v>482199.8</c:v>
                </c:pt>
                <c:pt idx="1966">
                  <c:v>479406.91</c:v>
                </c:pt>
                <c:pt idx="1967">
                  <c:v>470500.67</c:v>
                </c:pt>
                <c:pt idx="1968">
                  <c:v>472716.17</c:v>
                </c:pt>
                <c:pt idx="1969">
                  <c:v>433269.34</c:v>
                </c:pt>
                <c:pt idx="1970">
                  <c:v>433243.64</c:v>
                </c:pt>
                <c:pt idx="1971">
                  <c:v>469337.63</c:v>
                </c:pt>
                <c:pt idx="1972">
                  <c:v>469337.63</c:v>
                </c:pt>
                <c:pt idx="1973">
                  <c:v>468953.03</c:v>
                </c:pt>
                <c:pt idx="1974">
                  <c:v>459905.29</c:v>
                </c:pt>
                <c:pt idx="1975">
                  <c:v>459905.29</c:v>
                </c:pt>
                <c:pt idx="1976">
                  <c:v>459905.29</c:v>
                </c:pt>
                <c:pt idx="1977">
                  <c:v>459905.29</c:v>
                </c:pt>
                <c:pt idx="1978">
                  <c:v>459905.29</c:v>
                </c:pt>
                <c:pt idx="1979">
                  <c:v>459905.29</c:v>
                </c:pt>
                <c:pt idx="1980">
                  <c:v>423446.93</c:v>
                </c:pt>
                <c:pt idx="1981">
                  <c:v>423446.93</c:v>
                </c:pt>
                <c:pt idx="1982">
                  <c:v>407711.69</c:v>
                </c:pt>
                <c:pt idx="1983">
                  <c:v>407733.05</c:v>
                </c:pt>
                <c:pt idx="1984">
                  <c:v>409787.27</c:v>
                </c:pt>
                <c:pt idx="1985">
                  <c:v>409787.27</c:v>
                </c:pt>
                <c:pt idx="1986">
                  <c:v>410017.27</c:v>
                </c:pt>
                <c:pt idx="1987">
                  <c:v>418625.7</c:v>
                </c:pt>
                <c:pt idx="1988">
                  <c:v>418550.7</c:v>
                </c:pt>
                <c:pt idx="1989">
                  <c:v>381523.11</c:v>
                </c:pt>
                <c:pt idx="1990">
                  <c:v>381523.11</c:v>
                </c:pt>
                <c:pt idx="1991">
                  <c:v>381523.11</c:v>
                </c:pt>
                <c:pt idx="1992">
                  <c:v>381497.41</c:v>
                </c:pt>
                <c:pt idx="1993">
                  <c:v>381524.92</c:v>
                </c:pt>
                <c:pt idx="1994">
                  <c:v>381524.92</c:v>
                </c:pt>
                <c:pt idx="1995">
                  <c:v>403601.43</c:v>
                </c:pt>
                <c:pt idx="1996">
                  <c:v>403601.43</c:v>
                </c:pt>
                <c:pt idx="1997">
                  <c:v>388696.73</c:v>
                </c:pt>
                <c:pt idx="1998">
                  <c:v>388696.73</c:v>
                </c:pt>
                <c:pt idx="1999">
                  <c:v>354074.98</c:v>
                </c:pt>
                <c:pt idx="2000">
                  <c:v>354074.98</c:v>
                </c:pt>
                <c:pt idx="2001">
                  <c:v>412115.27</c:v>
                </c:pt>
                <c:pt idx="2002">
                  <c:v>421170.44</c:v>
                </c:pt>
                <c:pt idx="2003">
                  <c:v>443466.68</c:v>
                </c:pt>
                <c:pt idx="2004">
                  <c:v>443466.68</c:v>
                </c:pt>
                <c:pt idx="2005">
                  <c:v>443467.28</c:v>
                </c:pt>
                <c:pt idx="2006">
                  <c:v>467133.83</c:v>
                </c:pt>
                <c:pt idx="2007">
                  <c:v>457231.63</c:v>
                </c:pt>
                <c:pt idx="2008">
                  <c:v>457180.17</c:v>
                </c:pt>
                <c:pt idx="2009">
                  <c:v>413685.69</c:v>
                </c:pt>
                <c:pt idx="2010">
                  <c:v>413685.69</c:v>
                </c:pt>
                <c:pt idx="2011">
                  <c:v>414169.69</c:v>
                </c:pt>
                <c:pt idx="2012">
                  <c:v>414169.69</c:v>
                </c:pt>
                <c:pt idx="2013">
                  <c:v>413785.09</c:v>
                </c:pt>
                <c:pt idx="2014">
                  <c:v>413785.09</c:v>
                </c:pt>
                <c:pt idx="2015">
                  <c:v>413647.44</c:v>
                </c:pt>
                <c:pt idx="2016">
                  <c:v>413647.44</c:v>
                </c:pt>
                <c:pt idx="2017">
                  <c:v>456909.26</c:v>
                </c:pt>
                <c:pt idx="2018">
                  <c:v>456909.26</c:v>
                </c:pt>
                <c:pt idx="2019">
                  <c:v>420452.25</c:v>
                </c:pt>
                <c:pt idx="2020">
                  <c:v>420452.25</c:v>
                </c:pt>
                <c:pt idx="2021">
                  <c:v>545432.25</c:v>
                </c:pt>
                <c:pt idx="2022">
                  <c:v>545590.84</c:v>
                </c:pt>
                <c:pt idx="2023">
                  <c:v>525679.43000000005</c:v>
                </c:pt>
                <c:pt idx="2024">
                  <c:v>545765.34</c:v>
                </c:pt>
                <c:pt idx="2025">
                  <c:v>546390.34</c:v>
                </c:pt>
                <c:pt idx="2026">
                  <c:v>546489.65</c:v>
                </c:pt>
                <c:pt idx="2027">
                  <c:v>540866.25</c:v>
                </c:pt>
                <c:pt idx="2028">
                  <c:v>540913.56000000006</c:v>
                </c:pt>
                <c:pt idx="2029">
                  <c:v>533274.25</c:v>
                </c:pt>
                <c:pt idx="2030">
                  <c:v>618886.13</c:v>
                </c:pt>
                <c:pt idx="2031">
                  <c:v>614102.62</c:v>
                </c:pt>
                <c:pt idx="2032">
                  <c:v>624405.25</c:v>
                </c:pt>
                <c:pt idx="2033">
                  <c:v>626377.68000000005</c:v>
                </c:pt>
                <c:pt idx="2034">
                  <c:v>626377.68000000005</c:v>
                </c:pt>
                <c:pt idx="2035">
                  <c:v>643671.14</c:v>
                </c:pt>
                <c:pt idx="2036">
                  <c:v>644766.57999999996</c:v>
                </c:pt>
                <c:pt idx="2037">
                  <c:v>638881.80000000005</c:v>
                </c:pt>
                <c:pt idx="2038">
                  <c:v>661874.81999999995</c:v>
                </c:pt>
                <c:pt idx="2039">
                  <c:v>661874.81999999995</c:v>
                </c:pt>
                <c:pt idx="2040">
                  <c:v>661874.81999999995</c:v>
                </c:pt>
                <c:pt idx="2041">
                  <c:v>661874.81999999995</c:v>
                </c:pt>
                <c:pt idx="2042">
                  <c:v>612116.59</c:v>
                </c:pt>
                <c:pt idx="2043">
                  <c:v>611802.93999999994</c:v>
                </c:pt>
                <c:pt idx="2044">
                  <c:v>611802.93999999994</c:v>
                </c:pt>
                <c:pt idx="2045">
                  <c:v>611802.93999999994</c:v>
                </c:pt>
                <c:pt idx="2046">
                  <c:v>597286.13</c:v>
                </c:pt>
                <c:pt idx="2047">
                  <c:v>597286.13</c:v>
                </c:pt>
                <c:pt idx="2048">
                  <c:v>597286.13</c:v>
                </c:pt>
                <c:pt idx="2049">
                  <c:v>608030.19999999995</c:v>
                </c:pt>
                <c:pt idx="2050">
                  <c:v>608078.04</c:v>
                </c:pt>
                <c:pt idx="2051">
                  <c:v>608078.04</c:v>
                </c:pt>
                <c:pt idx="2052">
                  <c:v>586838.57999999996</c:v>
                </c:pt>
                <c:pt idx="2053">
                  <c:v>582760.27</c:v>
                </c:pt>
                <c:pt idx="2054">
                  <c:v>591268.14</c:v>
                </c:pt>
                <c:pt idx="2055">
                  <c:v>606839.55000000005</c:v>
                </c:pt>
                <c:pt idx="2056">
                  <c:v>594580.53</c:v>
                </c:pt>
                <c:pt idx="2057">
                  <c:v>593705.04</c:v>
                </c:pt>
                <c:pt idx="2058">
                  <c:v>593705.04</c:v>
                </c:pt>
                <c:pt idx="2059">
                  <c:v>587304.93000000005</c:v>
                </c:pt>
                <c:pt idx="2060">
                  <c:v>587269.94999999995</c:v>
                </c:pt>
                <c:pt idx="2061">
                  <c:v>586679.74</c:v>
                </c:pt>
                <c:pt idx="2062">
                  <c:v>553504.59</c:v>
                </c:pt>
                <c:pt idx="2063">
                  <c:v>553504.59</c:v>
                </c:pt>
                <c:pt idx="2064">
                  <c:v>553504.59</c:v>
                </c:pt>
                <c:pt idx="2065">
                  <c:v>592925.96</c:v>
                </c:pt>
                <c:pt idx="2066">
                  <c:v>579325.18999999994</c:v>
                </c:pt>
                <c:pt idx="2067">
                  <c:v>579515.18999999994</c:v>
                </c:pt>
                <c:pt idx="2068">
                  <c:v>580657.82999999996</c:v>
                </c:pt>
                <c:pt idx="2069">
                  <c:v>579328.14</c:v>
                </c:pt>
                <c:pt idx="2070">
                  <c:v>579328.14</c:v>
                </c:pt>
                <c:pt idx="2071">
                  <c:v>543891.63</c:v>
                </c:pt>
                <c:pt idx="2072">
                  <c:v>543891.63</c:v>
                </c:pt>
                <c:pt idx="2073">
                  <c:v>579929.61</c:v>
                </c:pt>
                <c:pt idx="2074">
                  <c:v>566140.77</c:v>
                </c:pt>
                <c:pt idx="2075">
                  <c:v>566424.71</c:v>
                </c:pt>
                <c:pt idx="2076">
                  <c:v>566424.71</c:v>
                </c:pt>
                <c:pt idx="2077">
                  <c:v>585835.32999999996</c:v>
                </c:pt>
                <c:pt idx="2078">
                  <c:v>585835.32999999996</c:v>
                </c:pt>
                <c:pt idx="2079">
                  <c:v>587749.09</c:v>
                </c:pt>
                <c:pt idx="2080">
                  <c:v>587703.09</c:v>
                </c:pt>
                <c:pt idx="2081">
                  <c:v>553831.01</c:v>
                </c:pt>
                <c:pt idx="2082">
                  <c:v>553831.01</c:v>
                </c:pt>
                <c:pt idx="2083">
                  <c:v>553831.01</c:v>
                </c:pt>
                <c:pt idx="2084">
                  <c:v>553927.51</c:v>
                </c:pt>
                <c:pt idx="2085">
                  <c:v>639044.65</c:v>
                </c:pt>
                <c:pt idx="2086">
                  <c:v>639286.35</c:v>
                </c:pt>
                <c:pt idx="2087">
                  <c:v>639286.35</c:v>
                </c:pt>
                <c:pt idx="2088">
                  <c:v>639286.35</c:v>
                </c:pt>
                <c:pt idx="2089">
                  <c:v>616931.9</c:v>
                </c:pt>
                <c:pt idx="2090">
                  <c:v>616931.9</c:v>
                </c:pt>
                <c:pt idx="2091">
                  <c:v>616931.9</c:v>
                </c:pt>
                <c:pt idx="2092">
                  <c:v>580620.53</c:v>
                </c:pt>
                <c:pt idx="2093">
                  <c:v>589303.47</c:v>
                </c:pt>
                <c:pt idx="2094">
                  <c:v>573439.49</c:v>
                </c:pt>
                <c:pt idx="2095">
                  <c:v>573173.1</c:v>
                </c:pt>
                <c:pt idx="2096">
                  <c:v>597404.67000000004</c:v>
                </c:pt>
                <c:pt idx="2097">
                  <c:v>597454.31999999995</c:v>
                </c:pt>
                <c:pt idx="2098">
                  <c:v>594610.32999999996</c:v>
                </c:pt>
                <c:pt idx="2099">
                  <c:v>599459.89</c:v>
                </c:pt>
                <c:pt idx="2100">
                  <c:v>621376.56999999995</c:v>
                </c:pt>
                <c:pt idx="2101">
                  <c:v>639731.09</c:v>
                </c:pt>
                <c:pt idx="2102">
                  <c:v>603296.46</c:v>
                </c:pt>
                <c:pt idx="2103">
                  <c:v>602128.03</c:v>
                </c:pt>
                <c:pt idx="2104">
                  <c:v>610877.03</c:v>
                </c:pt>
                <c:pt idx="2105">
                  <c:v>629664.21</c:v>
                </c:pt>
                <c:pt idx="2106">
                  <c:v>629664.21</c:v>
                </c:pt>
                <c:pt idx="2107">
                  <c:v>629664.21</c:v>
                </c:pt>
                <c:pt idx="2108">
                  <c:v>629904.21</c:v>
                </c:pt>
                <c:pt idx="2109">
                  <c:v>629904.21</c:v>
                </c:pt>
                <c:pt idx="2110">
                  <c:v>630020.39</c:v>
                </c:pt>
                <c:pt idx="2111">
                  <c:v>630714.61</c:v>
                </c:pt>
                <c:pt idx="2112">
                  <c:v>573875.92000000004</c:v>
                </c:pt>
                <c:pt idx="2113">
                  <c:v>590385.61</c:v>
                </c:pt>
                <c:pt idx="2114">
                  <c:v>590798.61</c:v>
                </c:pt>
                <c:pt idx="2115">
                  <c:v>590447.57999999996</c:v>
                </c:pt>
                <c:pt idx="2116">
                  <c:v>589784.82999999996</c:v>
                </c:pt>
                <c:pt idx="2117">
                  <c:v>591275.29</c:v>
                </c:pt>
                <c:pt idx="2118">
                  <c:v>591604.29</c:v>
                </c:pt>
                <c:pt idx="2119">
                  <c:v>595308.17000000004</c:v>
                </c:pt>
                <c:pt idx="2120">
                  <c:v>595308.17000000004</c:v>
                </c:pt>
                <c:pt idx="2121">
                  <c:v>592390.28</c:v>
                </c:pt>
                <c:pt idx="2122">
                  <c:v>554571.62</c:v>
                </c:pt>
                <c:pt idx="2123">
                  <c:v>555118.31999999995</c:v>
                </c:pt>
                <c:pt idx="2124">
                  <c:v>545445.69999999995</c:v>
                </c:pt>
                <c:pt idx="2125">
                  <c:v>557177.62</c:v>
                </c:pt>
                <c:pt idx="2126">
                  <c:v>557177.62</c:v>
                </c:pt>
                <c:pt idx="2127">
                  <c:v>557177.62</c:v>
                </c:pt>
                <c:pt idx="2128">
                  <c:v>557177.62</c:v>
                </c:pt>
                <c:pt idx="2129">
                  <c:v>553656.31999999995</c:v>
                </c:pt>
                <c:pt idx="2130">
                  <c:v>576179.18000000005</c:v>
                </c:pt>
                <c:pt idx="2131">
                  <c:v>561372.46</c:v>
                </c:pt>
                <c:pt idx="2132">
                  <c:v>524111.97</c:v>
                </c:pt>
                <c:pt idx="2133">
                  <c:v>524111.97</c:v>
                </c:pt>
                <c:pt idx="2134">
                  <c:v>518915.42</c:v>
                </c:pt>
                <c:pt idx="2135">
                  <c:v>518564.39</c:v>
                </c:pt>
                <c:pt idx="2136">
                  <c:v>518564.39</c:v>
                </c:pt>
                <c:pt idx="2137">
                  <c:v>518564.39</c:v>
                </c:pt>
                <c:pt idx="2138">
                  <c:v>518615.52</c:v>
                </c:pt>
                <c:pt idx="2139">
                  <c:v>521662.04</c:v>
                </c:pt>
                <c:pt idx="2140">
                  <c:v>555436.06999999995</c:v>
                </c:pt>
                <c:pt idx="2141">
                  <c:v>553235.18000000005</c:v>
                </c:pt>
                <c:pt idx="2142">
                  <c:v>516429.69</c:v>
                </c:pt>
                <c:pt idx="2143">
                  <c:v>574828.56999999995</c:v>
                </c:pt>
                <c:pt idx="2144">
                  <c:v>574828.56999999995</c:v>
                </c:pt>
                <c:pt idx="2145">
                  <c:v>574828.56999999995</c:v>
                </c:pt>
                <c:pt idx="2146">
                  <c:v>574828.56999999995</c:v>
                </c:pt>
                <c:pt idx="2147">
                  <c:v>574828.56999999995</c:v>
                </c:pt>
                <c:pt idx="2148">
                  <c:v>574797.69999999995</c:v>
                </c:pt>
                <c:pt idx="2149">
                  <c:v>574797.69999999995</c:v>
                </c:pt>
                <c:pt idx="2150">
                  <c:v>581217.82999999996</c:v>
                </c:pt>
                <c:pt idx="2151">
                  <c:v>581797.82999999996</c:v>
                </c:pt>
                <c:pt idx="2152">
                  <c:v>581797.82999999996</c:v>
                </c:pt>
                <c:pt idx="2153">
                  <c:v>547045.46</c:v>
                </c:pt>
                <c:pt idx="2154">
                  <c:v>547045.46</c:v>
                </c:pt>
                <c:pt idx="2155">
                  <c:v>545941.55000000005</c:v>
                </c:pt>
                <c:pt idx="2156">
                  <c:v>546153.55000000005</c:v>
                </c:pt>
                <c:pt idx="2157">
                  <c:v>546153.55000000005</c:v>
                </c:pt>
                <c:pt idx="2158">
                  <c:v>545553.55000000005</c:v>
                </c:pt>
                <c:pt idx="2159">
                  <c:v>548862.66999999993</c:v>
                </c:pt>
                <c:pt idx="2160">
                  <c:v>549142.23</c:v>
                </c:pt>
                <c:pt idx="2161">
                  <c:v>549142.23</c:v>
                </c:pt>
                <c:pt idx="2162">
                  <c:v>514004.18</c:v>
                </c:pt>
                <c:pt idx="2163">
                  <c:v>514004.18</c:v>
                </c:pt>
                <c:pt idx="2164">
                  <c:v>511182.78</c:v>
                </c:pt>
                <c:pt idx="2165">
                  <c:v>510853.66000000003</c:v>
                </c:pt>
                <c:pt idx="2166">
                  <c:v>507819.97</c:v>
                </c:pt>
                <c:pt idx="2167">
                  <c:v>507789.1</c:v>
                </c:pt>
                <c:pt idx="2168">
                  <c:v>507391.61</c:v>
                </c:pt>
                <c:pt idx="2169">
                  <c:v>518580.22</c:v>
                </c:pt>
                <c:pt idx="2170">
                  <c:v>550978.54</c:v>
                </c:pt>
                <c:pt idx="2171">
                  <c:v>517674.89</c:v>
                </c:pt>
                <c:pt idx="2172">
                  <c:v>517674.89</c:v>
                </c:pt>
                <c:pt idx="2173">
                  <c:v>505993.19999999995</c:v>
                </c:pt>
                <c:pt idx="2174">
                  <c:v>505993.19999999995</c:v>
                </c:pt>
                <c:pt idx="2175">
                  <c:v>506811.4</c:v>
                </c:pt>
                <c:pt idx="2176">
                  <c:v>506811.4</c:v>
                </c:pt>
                <c:pt idx="2177">
                  <c:v>507710.06</c:v>
                </c:pt>
                <c:pt idx="2178">
                  <c:v>507810.06</c:v>
                </c:pt>
                <c:pt idx="2179">
                  <c:v>507906.56</c:v>
                </c:pt>
                <c:pt idx="2180">
                  <c:v>508693.88</c:v>
                </c:pt>
                <c:pt idx="2181">
                  <c:v>509039.89</c:v>
                </c:pt>
                <c:pt idx="2182">
                  <c:v>480741.11</c:v>
                </c:pt>
                <c:pt idx="2183">
                  <c:v>492793.56999999995</c:v>
                </c:pt>
                <c:pt idx="2184">
                  <c:v>490184.68</c:v>
                </c:pt>
                <c:pt idx="2185">
                  <c:v>490825.35</c:v>
                </c:pt>
                <c:pt idx="2186">
                  <c:v>487953.12</c:v>
                </c:pt>
                <c:pt idx="2187">
                  <c:v>488049.62</c:v>
                </c:pt>
                <c:pt idx="2188">
                  <c:v>488084.28</c:v>
                </c:pt>
                <c:pt idx="2189">
                  <c:v>489260.69</c:v>
                </c:pt>
                <c:pt idx="2190">
                  <c:v>487504.65</c:v>
                </c:pt>
                <c:pt idx="2191">
                  <c:v>493139.31</c:v>
                </c:pt>
                <c:pt idx="2192">
                  <c:v>460235.4</c:v>
                </c:pt>
                <c:pt idx="2193">
                  <c:v>461284.12</c:v>
                </c:pt>
                <c:pt idx="2194">
                  <c:v>459321.21</c:v>
                </c:pt>
                <c:pt idx="2195">
                  <c:v>457084.76</c:v>
                </c:pt>
                <c:pt idx="2196">
                  <c:v>463766.42000000004</c:v>
                </c:pt>
                <c:pt idx="2197">
                  <c:v>463766.42000000004</c:v>
                </c:pt>
                <c:pt idx="2198">
                  <c:v>469122.74</c:v>
                </c:pt>
                <c:pt idx="2199">
                  <c:v>469122.74</c:v>
                </c:pt>
                <c:pt idx="2200">
                  <c:v>492677.1</c:v>
                </c:pt>
                <c:pt idx="2201">
                  <c:v>471079.96</c:v>
                </c:pt>
                <c:pt idx="2202">
                  <c:v>471079.96</c:v>
                </c:pt>
                <c:pt idx="2203">
                  <c:v>441990.52</c:v>
                </c:pt>
                <c:pt idx="2204">
                  <c:v>442836.98</c:v>
                </c:pt>
                <c:pt idx="2205">
                  <c:v>442485.95</c:v>
                </c:pt>
                <c:pt idx="2206">
                  <c:v>433080.95</c:v>
                </c:pt>
                <c:pt idx="2207">
                  <c:v>430333.06000000006</c:v>
                </c:pt>
                <c:pt idx="2208">
                  <c:v>427774.19</c:v>
                </c:pt>
                <c:pt idx="2209">
                  <c:v>444122.88</c:v>
                </c:pt>
                <c:pt idx="2210">
                  <c:v>444122.88</c:v>
                </c:pt>
                <c:pt idx="2211">
                  <c:v>444122.88</c:v>
                </c:pt>
                <c:pt idx="2212">
                  <c:v>444092.01</c:v>
                </c:pt>
                <c:pt idx="2213">
                  <c:v>409823.26</c:v>
                </c:pt>
                <c:pt idx="2214">
                  <c:v>409823.26</c:v>
                </c:pt>
                <c:pt idx="2215">
                  <c:v>431469.19</c:v>
                </c:pt>
                <c:pt idx="2216">
                  <c:v>431469.19</c:v>
                </c:pt>
                <c:pt idx="2217">
                  <c:v>431469.19</c:v>
                </c:pt>
                <c:pt idx="2218">
                  <c:v>431469.19</c:v>
                </c:pt>
                <c:pt idx="2219">
                  <c:v>431182.22</c:v>
                </c:pt>
                <c:pt idx="2220">
                  <c:v>431060.93</c:v>
                </c:pt>
                <c:pt idx="2221">
                  <c:v>431037.93</c:v>
                </c:pt>
                <c:pt idx="2222">
                  <c:v>394761.57</c:v>
                </c:pt>
                <c:pt idx="2223">
                  <c:v>394761.57</c:v>
                </c:pt>
                <c:pt idx="2224">
                  <c:v>388573.93</c:v>
                </c:pt>
                <c:pt idx="2225">
                  <c:v>388238.18</c:v>
                </c:pt>
                <c:pt idx="2226">
                  <c:v>388662.43</c:v>
                </c:pt>
                <c:pt idx="2227">
                  <c:v>388662.43</c:v>
                </c:pt>
                <c:pt idx="2228">
                  <c:v>391543.06999999995</c:v>
                </c:pt>
                <c:pt idx="2229">
                  <c:v>391543.06999999995</c:v>
                </c:pt>
                <c:pt idx="2230">
                  <c:v>388625.43</c:v>
                </c:pt>
                <c:pt idx="2231">
                  <c:v>374995.87</c:v>
                </c:pt>
                <c:pt idx="2232">
                  <c:v>333017.51</c:v>
                </c:pt>
                <c:pt idx="2233">
                  <c:v>414568.4</c:v>
                </c:pt>
                <c:pt idx="2234">
                  <c:v>437525.93</c:v>
                </c:pt>
                <c:pt idx="2235">
                  <c:v>457237.56999999995</c:v>
                </c:pt>
                <c:pt idx="2236">
                  <c:v>457237.56999999995</c:v>
                </c:pt>
                <c:pt idx="2237">
                  <c:v>457237.56999999995</c:v>
                </c:pt>
                <c:pt idx="2238">
                  <c:v>457237.56999999995</c:v>
                </c:pt>
                <c:pt idx="2239">
                  <c:v>442624.92</c:v>
                </c:pt>
                <c:pt idx="2240">
                  <c:v>446053.83999999997</c:v>
                </c:pt>
                <c:pt idx="2241">
                  <c:v>478705.81999999995</c:v>
                </c:pt>
                <c:pt idx="2242">
                  <c:v>478705.81999999995</c:v>
                </c:pt>
                <c:pt idx="2243">
                  <c:v>448233.27</c:v>
                </c:pt>
                <c:pt idx="2244">
                  <c:v>436933.37</c:v>
                </c:pt>
                <c:pt idx="2245">
                  <c:v>444705.66000000003</c:v>
                </c:pt>
                <c:pt idx="2246">
                  <c:v>444705.66000000003</c:v>
                </c:pt>
                <c:pt idx="2247">
                  <c:v>445064.27</c:v>
                </c:pt>
                <c:pt idx="2248">
                  <c:v>442674.36</c:v>
                </c:pt>
                <c:pt idx="2249">
                  <c:v>441972.80999999994</c:v>
                </c:pt>
                <c:pt idx="2250">
                  <c:v>464390.05999999994</c:v>
                </c:pt>
                <c:pt idx="2251">
                  <c:v>461412.17</c:v>
                </c:pt>
                <c:pt idx="2252">
                  <c:v>461412.17</c:v>
                </c:pt>
                <c:pt idx="2253">
                  <c:v>433498.27</c:v>
                </c:pt>
                <c:pt idx="2254">
                  <c:v>424959.11000000004</c:v>
                </c:pt>
                <c:pt idx="2255">
                  <c:v>422950.28</c:v>
                </c:pt>
                <c:pt idx="2256">
                  <c:v>422532.52</c:v>
                </c:pt>
                <c:pt idx="2257">
                  <c:v>427127.58</c:v>
                </c:pt>
                <c:pt idx="2258">
                  <c:v>427127.58</c:v>
                </c:pt>
                <c:pt idx="2259">
                  <c:v>427953.19000000006</c:v>
                </c:pt>
                <c:pt idx="2260">
                  <c:v>426032.37</c:v>
                </c:pt>
                <c:pt idx="2261">
                  <c:v>434744.04000000004</c:v>
                </c:pt>
                <c:pt idx="2262">
                  <c:v>392415.65</c:v>
                </c:pt>
                <c:pt idx="2263">
                  <c:v>392392.65</c:v>
                </c:pt>
                <c:pt idx="2264">
                  <c:v>392281.77</c:v>
                </c:pt>
                <c:pt idx="2265">
                  <c:v>392073.77</c:v>
                </c:pt>
                <c:pt idx="2266">
                  <c:v>391781.77</c:v>
                </c:pt>
                <c:pt idx="2267">
                  <c:v>391706.76</c:v>
                </c:pt>
                <c:pt idx="2268">
                  <c:v>391418.27</c:v>
                </c:pt>
                <c:pt idx="2269">
                  <c:v>391123.27</c:v>
                </c:pt>
                <c:pt idx="2270">
                  <c:v>391105.62</c:v>
                </c:pt>
                <c:pt idx="2271">
                  <c:v>390992.18</c:v>
                </c:pt>
                <c:pt idx="2272">
                  <c:v>390902.67000000004</c:v>
                </c:pt>
                <c:pt idx="2273">
                  <c:v>390473.13</c:v>
                </c:pt>
                <c:pt idx="2274">
                  <c:v>390145.12</c:v>
                </c:pt>
                <c:pt idx="2275">
                  <c:v>390090.51</c:v>
                </c:pt>
                <c:pt idx="2276">
                  <c:v>389964.76</c:v>
                </c:pt>
                <c:pt idx="2277">
                  <c:v>389830.80000000005</c:v>
                </c:pt>
                <c:pt idx="2278">
                  <c:v>389217.19</c:v>
                </c:pt>
                <c:pt idx="2279">
                  <c:v>386663.1</c:v>
                </c:pt>
                <c:pt idx="2280">
                  <c:v>386554.56</c:v>
                </c:pt>
                <c:pt idx="2281">
                  <c:v>386788.56</c:v>
                </c:pt>
                <c:pt idx="2282">
                  <c:v>386168.47</c:v>
                </c:pt>
                <c:pt idx="2283">
                  <c:v>385817.44</c:v>
                </c:pt>
                <c:pt idx="2284">
                  <c:v>388587.64</c:v>
                </c:pt>
                <c:pt idx="2285">
                  <c:v>383945.64</c:v>
                </c:pt>
                <c:pt idx="2286">
                  <c:v>384003.42</c:v>
                </c:pt>
                <c:pt idx="2287">
                  <c:v>383718.68</c:v>
                </c:pt>
                <c:pt idx="2288">
                  <c:v>383665.16000000003</c:v>
                </c:pt>
                <c:pt idx="2289">
                  <c:v>383138.28</c:v>
                </c:pt>
                <c:pt idx="2290">
                  <c:v>383074.28</c:v>
                </c:pt>
                <c:pt idx="2291">
                  <c:v>382999.29000000004</c:v>
                </c:pt>
                <c:pt idx="2292">
                  <c:v>382965.45</c:v>
                </c:pt>
                <c:pt idx="2293">
                  <c:v>382960.85</c:v>
                </c:pt>
                <c:pt idx="2294">
                  <c:v>382687.15</c:v>
                </c:pt>
                <c:pt idx="2295">
                  <c:v>382187.15</c:v>
                </c:pt>
                <c:pt idx="2296">
                  <c:v>382473.15</c:v>
                </c:pt>
                <c:pt idx="2297">
                  <c:v>382473.15</c:v>
                </c:pt>
                <c:pt idx="2298">
                  <c:v>382476.65</c:v>
                </c:pt>
                <c:pt idx="2299">
                  <c:v>382018.3</c:v>
                </c:pt>
                <c:pt idx="2300">
                  <c:v>385270.54000000004</c:v>
                </c:pt>
                <c:pt idx="2301">
                  <c:v>385286.02</c:v>
                </c:pt>
                <c:pt idx="2302">
                  <c:v>384920.04000000004</c:v>
                </c:pt>
                <c:pt idx="2303">
                  <c:v>343105.26</c:v>
                </c:pt>
                <c:pt idx="2304">
                  <c:v>340105.37</c:v>
                </c:pt>
                <c:pt idx="2305">
                  <c:v>335468.29000000004</c:v>
                </c:pt>
                <c:pt idx="2306">
                  <c:v>335433.94</c:v>
                </c:pt>
                <c:pt idx="2307">
                  <c:v>335225.94</c:v>
                </c:pt>
                <c:pt idx="2308">
                  <c:v>333447.7</c:v>
                </c:pt>
                <c:pt idx="2309">
                  <c:v>333350.23</c:v>
                </c:pt>
                <c:pt idx="2310">
                  <c:v>333173.24</c:v>
                </c:pt>
                <c:pt idx="2311">
                  <c:v>332837.56</c:v>
                </c:pt>
                <c:pt idx="2312">
                  <c:v>332720.73</c:v>
                </c:pt>
                <c:pt idx="2313">
                  <c:v>331623.23</c:v>
                </c:pt>
                <c:pt idx="2314">
                  <c:v>331473.23</c:v>
                </c:pt>
                <c:pt idx="2315">
                  <c:v>331441.23</c:v>
                </c:pt>
                <c:pt idx="2316">
                  <c:v>331541.23</c:v>
                </c:pt>
                <c:pt idx="2317">
                  <c:v>331190.2</c:v>
                </c:pt>
                <c:pt idx="2318">
                  <c:v>331515.2</c:v>
                </c:pt>
                <c:pt idx="2319">
                  <c:v>335363.53000000003</c:v>
                </c:pt>
                <c:pt idx="2320">
                  <c:v>335214.24</c:v>
                </c:pt>
                <c:pt idx="2321">
                  <c:v>334827.34999999998</c:v>
                </c:pt>
                <c:pt idx="2322">
                  <c:v>370155.19999999995</c:v>
                </c:pt>
                <c:pt idx="2323">
                  <c:v>329849.65000000002</c:v>
                </c:pt>
                <c:pt idx="2324">
                  <c:v>408608.68</c:v>
                </c:pt>
                <c:pt idx="2325">
                  <c:v>408588.68</c:v>
                </c:pt>
                <c:pt idx="2326">
                  <c:v>533588.67999999993</c:v>
                </c:pt>
                <c:pt idx="2327">
                  <c:v>533565.67999999993</c:v>
                </c:pt>
                <c:pt idx="2328">
                  <c:v>533415.67999999993</c:v>
                </c:pt>
                <c:pt idx="2329">
                  <c:v>525563.86</c:v>
                </c:pt>
                <c:pt idx="2330">
                  <c:v>523323.94999999995</c:v>
                </c:pt>
                <c:pt idx="2331">
                  <c:v>523060.35</c:v>
                </c:pt>
                <c:pt idx="2332">
                  <c:v>522972.04000000004</c:v>
                </c:pt>
                <c:pt idx="2333">
                  <c:v>522707.51</c:v>
                </c:pt>
                <c:pt idx="2334">
                  <c:v>522092.67999999993</c:v>
                </c:pt>
                <c:pt idx="2335">
                  <c:v>522071.03</c:v>
                </c:pt>
                <c:pt idx="2336">
                  <c:v>521537.44999999995</c:v>
                </c:pt>
                <c:pt idx="2337">
                  <c:v>521107.91000000003</c:v>
                </c:pt>
                <c:pt idx="2338">
                  <c:v>520990.61</c:v>
                </c:pt>
                <c:pt idx="2339">
                  <c:v>520378.69999999995</c:v>
                </c:pt>
                <c:pt idx="2340">
                  <c:v>520320.57999999996</c:v>
                </c:pt>
                <c:pt idx="2341">
                  <c:v>534914.6</c:v>
                </c:pt>
                <c:pt idx="2342">
                  <c:v>535471.51</c:v>
                </c:pt>
                <c:pt idx="2343">
                  <c:v>535571.51</c:v>
                </c:pt>
                <c:pt idx="2344">
                  <c:v>535220.47999999998</c:v>
                </c:pt>
                <c:pt idx="2345">
                  <c:v>535851.48</c:v>
                </c:pt>
                <c:pt idx="2346">
                  <c:v>536311.48</c:v>
                </c:pt>
                <c:pt idx="2347">
                  <c:v>526861.48</c:v>
                </c:pt>
                <c:pt idx="2348">
                  <c:v>526771.48</c:v>
                </c:pt>
                <c:pt idx="2349">
                  <c:v>526665.76</c:v>
                </c:pt>
                <c:pt idx="2350">
                  <c:v>526579.77</c:v>
                </c:pt>
                <c:pt idx="2351">
                  <c:v>526579.77</c:v>
                </c:pt>
                <c:pt idx="2352">
                  <c:v>524798.53</c:v>
                </c:pt>
                <c:pt idx="2353">
                  <c:v>524120.99</c:v>
                </c:pt>
                <c:pt idx="2354">
                  <c:v>524093.39</c:v>
                </c:pt>
                <c:pt idx="2355">
                  <c:v>524072.39</c:v>
                </c:pt>
                <c:pt idx="2356">
                  <c:v>524072.39</c:v>
                </c:pt>
                <c:pt idx="2357">
                  <c:v>523894.11</c:v>
                </c:pt>
                <c:pt idx="2358">
                  <c:v>523656.66000000003</c:v>
                </c:pt>
                <c:pt idx="2359">
                  <c:v>523671.15</c:v>
                </c:pt>
                <c:pt idx="2360">
                  <c:v>480106.27</c:v>
                </c:pt>
                <c:pt idx="2361">
                  <c:v>480052.75</c:v>
                </c:pt>
                <c:pt idx="2362">
                  <c:v>479688.41</c:v>
                </c:pt>
                <c:pt idx="2363">
                  <c:v>479480.41</c:v>
                </c:pt>
                <c:pt idx="2364">
                  <c:v>479097.24</c:v>
                </c:pt>
                <c:pt idx="2365">
                  <c:v>479093.24</c:v>
                </c:pt>
                <c:pt idx="2366">
                  <c:v>479072.24</c:v>
                </c:pt>
                <c:pt idx="2367">
                  <c:v>479028.4</c:v>
                </c:pt>
                <c:pt idx="2368">
                  <c:v>479643.4</c:v>
                </c:pt>
                <c:pt idx="2369">
                  <c:v>542279.13</c:v>
                </c:pt>
                <c:pt idx="2370">
                  <c:v>541679.13</c:v>
                </c:pt>
                <c:pt idx="2371">
                  <c:v>541666.38</c:v>
                </c:pt>
                <c:pt idx="2372">
                  <c:v>538452.99</c:v>
                </c:pt>
                <c:pt idx="2373">
                  <c:v>538552.99</c:v>
                </c:pt>
                <c:pt idx="2374">
                  <c:v>536552.99</c:v>
                </c:pt>
                <c:pt idx="2375">
                  <c:v>536201.63</c:v>
                </c:pt>
                <c:pt idx="2376">
                  <c:v>535807.31999999995</c:v>
                </c:pt>
                <c:pt idx="2377">
                  <c:v>535664.52</c:v>
                </c:pt>
                <c:pt idx="2378">
                  <c:v>535761.02</c:v>
                </c:pt>
                <c:pt idx="2379">
                  <c:v>536438.02</c:v>
                </c:pt>
                <c:pt idx="2380">
                  <c:v>536339.53</c:v>
                </c:pt>
                <c:pt idx="2381">
                  <c:v>587170.17000000004</c:v>
                </c:pt>
                <c:pt idx="2382">
                  <c:v>580571.54999999993</c:v>
                </c:pt>
                <c:pt idx="2383">
                  <c:v>580513.42999999993</c:v>
                </c:pt>
                <c:pt idx="2384">
                  <c:v>580071.26</c:v>
                </c:pt>
                <c:pt idx="2385">
                  <c:v>580008.26</c:v>
                </c:pt>
                <c:pt idx="2386">
                  <c:v>579804.6</c:v>
                </c:pt>
                <c:pt idx="2387">
                  <c:v>578855.37</c:v>
                </c:pt>
                <c:pt idx="2388">
                  <c:v>578822.67999999993</c:v>
                </c:pt>
                <c:pt idx="2389">
                  <c:v>544325.26</c:v>
                </c:pt>
                <c:pt idx="2390">
                  <c:v>544325.26</c:v>
                </c:pt>
                <c:pt idx="2391">
                  <c:v>545173.66</c:v>
                </c:pt>
                <c:pt idx="2392">
                  <c:v>544863.68000000005</c:v>
                </c:pt>
                <c:pt idx="2393">
                  <c:v>544840.68000000005</c:v>
                </c:pt>
                <c:pt idx="2394">
                  <c:v>566395.73</c:v>
                </c:pt>
                <c:pt idx="2395">
                  <c:v>527044.18999999994</c:v>
                </c:pt>
                <c:pt idx="2396">
                  <c:v>527073.05000000005</c:v>
                </c:pt>
                <c:pt idx="2397">
                  <c:v>527073.05000000005</c:v>
                </c:pt>
                <c:pt idx="2398">
                  <c:v>527073.05000000005</c:v>
                </c:pt>
                <c:pt idx="2399">
                  <c:v>527861.25</c:v>
                </c:pt>
                <c:pt idx="2400">
                  <c:v>527711.25</c:v>
                </c:pt>
                <c:pt idx="2401">
                  <c:v>524055.78</c:v>
                </c:pt>
                <c:pt idx="2402">
                  <c:v>523966.91000000003</c:v>
                </c:pt>
                <c:pt idx="2403">
                  <c:v>523289.08999999997</c:v>
                </c:pt>
                <c:pt idx="2404">
                  <c:v>522707.93000000005</c:v>
                </c:pt>
                <c:pt idx="2405">
                  <c:v>522382.93000000005</c:v>
                </c:pt>
                <c:pt idx="2406">
                  <c:v>522192.53</c:v>
                </c:pt>
                <c:pt idx="2407">
                  <c:v>519298.83999999997</c:v>
                </c:pt>
                <c:pt idx="2408">
                  <c:v>518936.1</c:v>
                </c:pt>
                <c:pt idx="2409">
                  <c:v>518661.35</c:v>
                </c:pt>
                <c:pt idx="2410">
                  <c:v>518609.56</c:v>
                </c:pt>
                <c:pt idx="2411">
                  <c:v>518485.12</c:v>
                </c:pt>
                <c:pt idx="2412">
                  <c:v>517870.45</c:v>
                </c:pt>
                <c:pt idx="2413">
                  <c:v>517570.45</c:v>
                </c:pt>
                <c:pt idx="2414">
                  <c:v>517538.58999999997</c:v>
                </c:pt>
                <c:pt idx="2415">
                  <c:v>517508.64</c:v>
                </c:pt>
                <c:pt idx="2416">
                  <c:v>517198.66000000003</c:v>
                </c:pt>
                <c:pt idx="2417">
                  <c:v>521648.66000000003</c:v>
                </c:pt>
                <c:pt idx="2418">
                  <c:v>538194.97</c:v>
                </c:pt>
                <c:pt idx="2419">
                  <c:v>551196.84</c:v>
                </c:pt>
                <c:pt idx="2420">
                  <c:v>548130.44999999995</c:v>
                </c:pt>
                <c:pt idx="2421">
                  <c:v>547980.44999999995</c:v>
                </c:pt>
                <c:pt idx="2422">
                  <c:v>547980.44999999995</c:v>
                </c:pt>
                <c:pt idx="2423">
                  <c:v>547930.44999999995</c:v>
                </c:pt>
                <c:pt idx="2424">
                  <c:v>568182.62</c:v>
                </c:pt>
                <c:pt idx="2425">
                  <c:v>567633.55000000005</c:v>
                </c:pt>
                <c:pt idx="2426">
                  <c:v>532764.98</c:v>
                </c:pt>
                <c:pt idx="2427">
                  <c:v>532732.29</c:v>
                </c:pt>
                <c:pt idx="2428">
                  <c:v>532305.86</c:v>
                </c:pt>
                <c:pt idx="2429">
                  <c:v>531883.48</c:v>
                </c:pt>
                <c:pt idx="2430">
                  <c:v>531791.48</c:v>
                </c:pt>
                <c:pt idx="2431">
                  <c:v>529702.51</c:v>
                </c:pt>
                <c:pt idx="2432">
                  <c:v>529914.51</c:v>
                </c:pt>
                <c:pt idx="2433">
                  <c:v>528738.86</c:v>
                </c:pt>
                <c:pt idx="2434">
                  <c:v>528428.88</c:v>
                </c:pt>
                <c:pt idx="2435">
                  <c:v>577620.79</c:v>
                </c:pt>
                <c:pt idx="2436">
                  <c:v>577570.79</c:v>
                </c:pt>
                <c:pt idx="2437">
                  <c:v>577570.79</c:v>
                </c:pt>
                <c:pt idx="2438">
                  <c:v>577274.67000000004</c:v>
                </c:pt>
                <c:pt idx="2439">
                  <c:v>577010.17000000004</c:v>
                </c:pt>
                <c:pt idx="2440">
                  <c:v>576996.14</c:v>
                </c:pt>
                <c:pt idx="2441">
                  <c:v>576643.97</c:v>
                </c:pt>
                <c:pt idx="2442">
                  <c:v>576328.97</c:v>
                </c:pt>
                <c:pt idx="2443">
                  <c:v>575733.97</c:v>
                </c:pt>
                <c:pt idx="2444">
                  <c:v>575608.97</c:v>
                </c:pt>
                <c:pt idx="2445">
                  <c:v>575555.44999999995</c:v>
                </c:pt>
                <c:pt idx="2446">
                  <c:v>570469.09</c:v>
                </c:pt>
                <c:pt idx="2447">
                  <c:v>570358.43999999994</c:v>
                </c:pt>
                <c:pt idx="2448">
                  <c:v>570283.44999999995</c:v>
                </c:pt>
                <c:pt idx="2449">
                  <c:v>569673.63</c:v>
                </c:pt>
                <c:pt idx="2450">
                  <c:v>569655.98</c:v>
                </c:pt>
                <c:pt idx="2451">
                  <c:v>569634.98</c:v>
                </c:pt>
                <c:pt idx="2452">
                  <c:v>569507.01</c:v>
                </c:pt>
                <c:pt idx="2453">
                  <c:v>569357.01</c:v>
                </c:pt>
                <c:pt idx="2454">
                  <c:v>569207.01</c:v>
                </c:pt>
                <c:pt idx="2455">
                  <c:v>569172.51</c:v>
                </c:pt>
                <c:pt idx="2456">
                  <c:v>569717.51</c:v>
                </c:pt>
                <c:pt idx="2457">
                  <c:v>570147.51</c:v>
                </c:pt>
                <c:pt idx="2458">
                  <c:v>535120.71</c:v>
                </c:pt>
                <c:pt idx="2459">
                  <c:v>535486.71</c:v>
                </c:pt>
                <c:pt idx="2460">
                  <c:v>535516.71</c:v>
                </c:pt>
                <c:pt idx="2461">
                  <c:v>536161.71</c:v>
                </c:pt>
                <c:pt idx="2462">
                  <c:v>550880.04</c:v>
                </c:pt>
                <c:pt idx="2463">
                  <c:v>550830.04</c:v>
                </c:pt>
                <c:pt idx="2464">
                  <c:v>547456.56999999995</c:v>
                </c:pt>
                <c:pt idx="2465">
                  <c:v>547019.71</c:v>
                </c:pt>
                <c:pt idx="2466">
                  <c:v>546958.80000000005</c:v>
                </c:pt>
                <c:pt idx="2467">
                  <c:v>546637.5</c:v>
                </c:pt>
                <c:pt idx="2468">
                  <c:v>546198.81999999995</c:v>
                </c:pt>
                <c:pt idx="2469">
                  <c:v>546125.53</c:v>
                </c:pt>
                <c:pt idx="2470">
                  <c:v>546000.24</c:v>
                </c:pt>
                <c:pt idx="2471">
                  <c:v>545896.64</c:v>
                </c:pt>
                <c:pt idx="2472">
                  <c:v>545923.49</c:v>
                </c:pt>
                <c:pt idx="2473">
                  <c:v>545642.31999999995</c:v>
                </c:pt>
                <c:pt idx="2474">
                  <c:v>562800.30000000005</c:v>
                </c:pt>
                <c:pt idx="2475">
                  <c:v>559882.41</c:v>
                </c:pt>
                <c:pt idx="2476">
                  <c:v>559828.89</c:v>
                </c:pt>
                <c:pt idx="2477">
                  <c:v>559618.99</c:v>
                </c:pt>
                <c:pt idx="2478">
                  <c:v>553735.16</c:v>
                </c:pt>
                <c:pt idx="2479">
                  <c:v>553600.16</c:v>
                </c:pt>
                <c:pt idx="2480">
                  <c:v>553214.66</c:v>
                </c:pt>
                <c:pt idx="2481">
                  <c:v>552947.65</c:v>
                </c:pt>
                <c:pt idx="2482">
                  <c:v>552282.37</c:v>
                </c:pt>
                <c:pt idx="2483">
                  <c:v>552240.38</c:v>
                </c:pt>
                <c:pt idx="2484">
                  <c:v>548111.06000000006</c:v>
                </c:pt>
                <c:pt idx="2485">
                  <c:v>547875.62</c:v>
                </c:pt>
                <c:pt idx="2486">
                  <c:v>547830.63</c:v>
                </c:pt>
                <c:pt idx="2487">
                  <c:v>547450.31000000006</c:v>
                </c:pt>
                <c:pt idx="2488">
                  <c:v>540835.31000000006</c:v>
                </c:pt>
                <c:pt idx="2489">
                  <c:v>540221.63</c:v>
                </c:pt>
                <c:pt idx="2490">
                  <c:v>540132.65</c:v>
                </c:pt>
                <c:pt idx="2491">
                  <c:v>540060.18000000005</c:v>
                </c:pt>
                <c:pt idx="2492">
                  <c:v>563798.29</c:v>
                </c:pt>
                <c:pt idx="2493">
                  <c:v>562950.29</c:v>
                </c:pt>
                <c:pt idx="2494">
                  <c:v>561244.29</c:v>
                </c:pt>
                <c:pt idx="2495">
                  <c:v>528536.19999999995</c:v>
                </c:pt>
                <c:pt idx="2496">
                  <c:v>528521.19999999995</c:v>
                </c:pt>
                <c:pt idx="2497">
                  <c:v>528488.51</c:v>
                </c:pt>
                <c:pt idx="2498">
                  <c:v>528092.85</c:v>
                </c:pt>
                <c:pt idx="2499">
                  <c:v>522112.78</c:v>
                </c:pt>
                <c:pt idx="2500">
                  <c:v>522302.78</c:v>
                </c:pt>
                <c:pt idx="2501">
                  <c:v>522372.78</c:v>
                </c:pt>
                <c:pt idx="2502">
                  <c:v>522482.78</c:v>
                </c:pt>
                <c:pt idx="2503">
                  <c:v>522717.78</c:v>
                </c:pt>
                <c:pt idx="2504">
                  <c:v>522722.78</c:v>
                </c:pt>
                <c:pt idx="2505">
                  <c:v>522757.78</c:v>
                </c:pt>
                <c:pt idx="2506">
                  <c:v>562635.17000000004</c:v>
                </c:pt>
                <c:pt idx="2507">
                  <c:v>563333.79</c:v>
                </c:pt>
                <c:pt idx="2508">
                  <c:v>562452.68000000005</c:v>
                </c:pt>
                <c:pt idx="2509">
                  <c:v>562418.18000000005</c:v>
                </c:pt>
                <c:pt idx="2510">
                  <c:v>601492.61</c:v>
                </c:pt>
                <c:pt idx="2511">
                  <c:v>601342.61</c:v>
                </c:pt>
                <c:pt idx="2512">
                  <c:v>598390.28</c:v>
                </c:pt>
                <c:pt idx="2513">
                  <c:v>598362.28</c:v>
                </c:pt>
                <c:pt idx="2514">
                  <c:v>598159.98</c:v>
                </c:pt>
                <c:pt idx="2515">
                  <c:v>597953.23</c:v>
                </c:pt>
                <c:pt idx="2516">
                  <c:v>597453.23</c:v>
                </c:pt>
                <c:pt idx="2517">
                  <c:v>597014.55000000005</c:v>
                </c:pt>
                <c:pt idx="2518">
                  <c:v>596784.99</c:v>
                </c:pt>
                <c:pt idx="2519">
                  <c:v>596769.52</c:v>
                </c:pt>
                <c:pt idx="2520">
                  <c:v>596516.53</c:v>
                </c:pt>
                <c:pt idx="2521">
                  <c:v>596493.43000000005</c:v>
                </c:pt>
                <c:pt idx="2522">
                  <c:v>596351.68000000005</c:v>
                </c:pt>
                <c:pt idx="2523">
                  <c:v>596285.88000000012</c:v>
                </c:pt>
                <c:pt idx="2524">
                  <c:v>596211.46000000008</c:v>
                </c:pt>
                <c:pt idx="2525">
                  <c:v>594546.46000000008</c:v>
                </c:pt>
                <c:pt idx="2526">
                  <c:v>594492.94000000006</c:v>
                </c:pt>
                <c:pt idx="2527">
                  <c:v>594404.53000000014</c:v>
                </c:pt>
                <c:pt idx="2528">
                  <c:v>594424.21000000008</c:v>
                </c:pt>
                <c:pt idx="2529">
                  <c:v>594205.78000000014</c:v>
                </c:pt>
                <c:pt idx="2530">
                  <c:v>559150.63000000012</c:v>
                </c:pt>
                <c:pt idx="2531">
                  <c:v>558932.20000000007</c:v>
                </c:pt>
                <c:pt idx="2532">
                  <c:v>558669.16000000015</c:v>
                </c:pt>
                <c:pt idx="2533">
                  <c:v>556604.50000000012</c:v>
                </c:pt>
                <c:pt idx="2534">
                  <c:v>556066.76000000013</c:v>
                </c:pt>
                <c:pt idx="2535">
                  <c:v>555844.13000000012</c:v>
                </c:pt>
                <c:pt idx="2536">
                  <c:v>555335.33000000019</c:v>
                </c:pt>
                <c:pt idx="2537">
                  <c:v>553445.50000000012</c:v>
                </c:pt>
                <c:pt idx="2538">
                  <c:v>553072.40000000014</c:v>
                </c:pt>
                <c:pt idx="2539">
                  <c:v>553062.40000000014</c:v>
                </c:pt>
                <c:pt idx="2540">
                  <c:v>552448.28000000014</c:v>
                </c:pt>
                <c:pt idx="2541">
                  <c:v>552498.28000000014</c:v>
                </c:pt>
                <c:pt idx="2542">
                  <c:v>552605.28000000014</c:v>
                </c:pt>
                <c:pt idx="2543">
                  <c:v>552802.28000000014</c:v>
                </c:pt>
                <c:pt idx="2544">
                  <c:v>553067.28000000014</c:v>
                </c:pt>
                <c:pt idx="2545">
                  <c:v>553149.28000000014</c:v>
                </c:pt>
                <c:pt idx="2546">
                  <c:v>553159.28000000014</c:v>
                </c:pt>
                <c:pt idx="2547">
                  <c:v>558291.17000000016</c:v>
                </c:pt>
                <c:pt idx="2548">
                  <c:v>584291.17000000016</c:v>
                </c:pt>
                <c:pt idx="2549">
                  <c:v>584317.76000000024</c:v>
                </c:pt>
                <c:pt idx="2550">
                  <c:v>584367.41000000027</c:v>
                </c:pt>
                <c:pt idx="2551">
                  <c:v>584086.27000000025</c:v>
                </c:pt>
                <c:pt idx="2552">
                  <c:v>584110.94000000018</c:v>
                </c:pt>
                <c:pt idx="2553">
                  <c:v>583988.78000000026</c:v>
                </c:pt>
                <c:pt idx="2554">
                  <c:v>576450.70000000019</c:v>
                </c:pt>
                <c:pt idx="2555">
                  <c:v>571450.70000000019</c:v>
                </c:pt>
                <c:pt idx="2556">
                  <c:v>570851.30000000016</c:v>
                </c:pt>
                <c:pt idx="2557">
                  <c:v>567933.41000000015</c:v>
                </c:pt>
                <c:pt idx="2558">
                  <c:v>532131.53000000014</c:v>
                </c:pt>
                <c:pt idx="2559">
                  <c:v>567952.5900000002</c:v>
                </c:pt>
                <c:pt idx="2560">
                  <c:v>542750.5900000002</c:v>
                </c:pt>
                <c:pt idx="2561">
                  <c:v>540999.5900000002</c:v>
                </c:pt>
                <c:pt idx="2562">
                  <c:v>533884.48000000021</c:v>
                </c:pt>
                <c:pt idx="2563">
                  <c:v>548004.7100000002</c:v>
                </c:pt>
                <c:pt idx="2564">
                  <c:v>546594.75000000012</c:v>
                </c:pt>
                <c:pt idx="2565">
                  <c:v>546243.7100000002</c:v>
                </c:pt>
                <c:pt idx="2566">
                  <c:v>546328.7100000002</c:v>
                </c:pt>
                <c:pt idx="2567">
                  <c:v>546513.7100000002</c:v>
                </c:pt>
                <c:pt idx="2568">
                  <c:v>546573.7100000002</c:v>
                </c:pt>
                <c:pt idx="2569">
                  <c:v>574987.85000000021</c:v>
                </c:pt>
                <c:pt idx="2570">
                  <c:v>574706.7100000002</c:v>
                </c:pt>
                <c:pt idx="2571">
                  <c:v>551723.7100000002</c:v>
                </c:pt>
                <c:pt idx="2572">
                  <c:v>574431.7100000002</c:v>
                </c:pt>
                <c:pt idx="2573">
                  <c:v>608036.88000000012</c:v>
                </c:pt>
                <c:pt idx="2574">
                  <c:v>580688.83000000019</c:v>
                </c:pt>
                <c:pt idx="2575">
                  <c:v>578881.98000000021</c:v>
                </c:pt>
                <c:pt idx="2576">
                  <c:v>567210.98000000021</c:v>
                </c:pt>
                <c:pt idx="2577">
                  <c:v>566297.50000000023</c:v>
                </c:pt>
                <c:pt idx="2578">
                  <c:v>565858.82000000018</c:v>
                </c:pt>
                <c:pt idx="2579">
                  <c:v>565345.58000000019</c:v>
                </c:pt>
                <c:pt idx="2580">
                  <c:v>564638.2100000002</c:v>
                </c:pt>
                <c:pt idx="2581">
                  <c:v>564499.4600000002</c:v>
                </c:pt>
                <c:pt idx="2582">
                  <c:v>561034.4600000002</c:v>
                </c:pt>
                <c:pt idx="2583">
                  <c:v>560898.49000000022</c:v>
                </c:pt>
                <c:pt idx="2584">
                  <c:v>560630.44000000029</c:v>
                </c:pt>
                <c:pt idx="2585">
                  <c:v>537781.44000000029</c:v>
                </c:pt>
                <c:pt idx="2586">
                  <c:v>537691.44000000029</c:v>
                </c:pt>
                <c:pt idx="2587">
                  <c:v>537473.01000000024</c:v>
                </c:pt>
                <c:pt idx="2588">
                  <c:v>537435.21000000031</c:v>
                </c:pt>
                <c:pt idx="2589">
                  <c:v>537296.42000000027</c:v>
                </c:pt>
                <c:pt idx="2590">
                  <c:v>536978.58000000031</c:v>
                </c:pt>
                <c:pt idx="2591">
                  <c:v>536383.58000000031</c:v>
                </c:pt>
                <c:pt idx="2592">
                  <c:v>531383.58000000031</c:v>
                </c:pt>
                <c:pt idx="2593">
                  <c:v>531073.38000000024</c:v>
                </c:pt>
                <c:pt idx="2594">
                  <c:v>530921.86000000022</c:v>
                </c:pt>
                <c:pt idx="2595">
                  <c:v>530909.9600000002</c:v>
                </c:pt>
                <c:pt idx="2596">
                  <c:v>530296.35000000021</c:v>
                </c:pt>
                <c:pt idx="2597">
                  <c:v>530156.35000000021</c:v>
                </c:pt>
                <c:pt idx="2598">
                  <c:v>528379.35000000021</c:v>
                </c:pt>
                <c:pt idx="2599">
                  <c:v>528200.85000000021</c:v>
                </c:pt>
                <c:pt idx="2600">
                  <c:v>528098.38000000024</c:v>
                </c:pt>
                <c:pt idx="2601">
                  <c:v>528063.88000000024</c:v>
                </c:pt>
                <c:pt idx="2602">
                  <c:v>488574.49000000022</c:v>
                </c:pt>
                <c:pt idx="2603">
                  <c:v>489433.49000000022</c:v>
                </c:pt>
                <c:pt idx="2604">
                  <c:v>489379.97000000026</c:v>
                </c:pt>
                <c:pt idx="2605">
                  <c:v>489302.29000000027</c:v>
                </c:pt>
                <c:pt idx="2606">
                  <c:v>485869.14000000025</c:v>
                </c:pt>
                <c:pt idx="2607">
                  <c:v>485650.71000000031</c:v>
                </c:pt>
                <c:pt idx="2608">
                  <c:v>485563.30000000028</c:v>
                </c:pt>
                <c:pt idx="2609">
                  <c:v>485499.69000000029</c:v>
                </c:pt>
                <c:pt idx="2610">
                  <c:v>485236.69000000029</c:v>
                </c:pt>
                <c:pt idx="2611">
                  <c:v>485221.69000000029</c:v>
                </c:pt>
                <c:pt idx="2612">
                  <c:v>485221.69000000029</c:v>
                </c:pt>
                <c:pt idx="2613">
                  <c:v>485095.69000000029</c:v>
                </c:pt>
                <c:pt idx="2614">
                  <c:v>484028.89000000031</c:v>
                </c:pt>
                <c:pt idx="2615">
                  <c:v>483998.04000000027</c:v>
                </c:pt>
                <c:pt idx="2616">
                  <c:v>483454.24000000034</c:v>
                </c:pt>
                <c:pt idx="2617">
                  <c:v>483454.24000000034</c:v>
                </c:pt>
                <c:pt idx="2618">
                  <c:v>482519.37000000029</c:v>
                </c:pt>
                <c:pt idx="2619">
                  <c:v>482238.23000000027</c:v>
                </c:pt>
                <c:pt idx="2620">
                  <c:v>482266.54000000027</c:v>
                </c:pt>
                <c:pt idx="2621">
                  <c:v>482336.54000000027</c:v>
                </c:pt>
                <c:pt idx="2622">
                  <c:v>482930.54000000027</c:v>
                </c:pt>
                <c:pt idx="2623">
                  <c:v>483255.54000000027</c:v>
                </c:pt>
                <c:pt idx="2624">
                  <c:v>483420.54000000027</c:v>
                </c:pt>
                <c:pt idx="2625">
                  <c:v>487008.74000000028</c:v>
                </c:pt>
                <c:pt idx="2626">
                  <c:v>487105.24000000028</c:v>
                </c:pt>
                <c:pt idx="2627">
                  <c:v>504280.04000000027</c:v>
                </c:pt>
                <c:pt idx="2628">
                  <c:v>503880.04000000027</c:v>
                </c:pt>
                <c:pt idx="2629">
                  <c:v>503879.7000000003</c:v>
                </c:pt>
                <c:pt idx="2630">
                  <c:v>475525.52000000025</c:v>
                </c:pt>
                <c:pt idx="2631">
                  <c:v>473783.38000000024</c:v>
                </c:pt>
                <c:pt idx="2632">
                  <c:v>466000.28000000026</c:v>
                </c:pt>
                <c:pt idx="2633">
                  <c:v>463447.67000000027</c:v>
                </c:pt>
                <c:pt idx="2634">
                  <c:v>463380.54000000027</c:v>
                </c:pt>
                <c:pt idx="2635">
                  <c:v>462110.64000000025</c:v>
                </c:pt>
                <c:pt idx="2636">
                  <c:v>461892.21000000025</c:v>
                </c:pt>
                <c:pt idx="2637">
                  <c:v>461825.23000000021</c:v>
                </c:pt>
                <c:pt idx="2638">
                  <c:v>461561.30000000028</c:v>
                </c:pt>
                <c:pt idx="2639">
                  <c:v>461122.62000000023</c:v>
                </c:pt>
                <c:pt idx="2640">
                  <c:v>460869.63000000024</c:v>
                </c:pt>
                <c:pt idx="2641">
                  <c:v>460761.65000000026</c:v>
                </c:pt>
                <c:pt idx="2642">
                  <c:v>460761.65000000026</c:v>
                </c:pt>
                <c:pt idx="2643">
                  <c:v>460196.65000000026</c:v>
                </c:pt>
                <c:pt idx="2644">
                  <c:v>459915.51000000024</c:v>
                </c:pt>
                <c:pt idx="2645">
                  <c:v>459886.41000000027</c:v>
                </c:pt>
                <c:pt idx="2646">
                  <c:v>455663.64000000025</c:v>
                </c:pt>
                <c:pt idx="2647">
                  <c:v>461338.53000000026</c:v>
                </c:pt>
                <c:pt idx="2648">
                  <c:v>456865.53000000026</c:v>
                </c:pt>
                <c:pt idx="2649">
                  <c:v>497366.83000000025</c:v>
                </c:pt>
                <c:pt idx="2650">
                  <c:v>491483.00000000023</c:v>
                </c:pt>
                <c:pt idx="2651">
                  <c:v>491470.85000000027</c:v>
                </c:pt>
                <c:pt idx="2652">
                  <c:v>491440.00000000023</c:v>
                </c:pt>
                <c:pt idx="2653">
                  <c:v>489375.34000000026</c:v>
                </c:pt>
                <c:pt idx="2654">
                  <c:v>483949.34000000026</c:v>
                </c:pt>
                <c:pt idx="2655">
                  <c:v>483593.28000000026</c:v>
                </c:pt>
                <c:pt idx="2656">
                  <c:v>483447.88000000024</c:v>
                </c:pt>
                <c:pt idx="2657">
                  <c:v>455216.94000000029</c:v>
                </c:pt>
                <c:pt idx="2658">
                  <c:v>447008.44000000029</c:v>
                </c:pt>
                <c:pt idx="2659">
                  <c:v>442785.67000000027</c:v>
                </c:pt>
                <c:pt idx="2660">
                  <c:v>447008.44000000029</c:v>
                </c:pt>
                <c:pt idx="2661">
                  <c:v>455032.44000000029</c:v>
                </c:pt>
                <c:pt idx="2662">
                  <c:v>452425.99000000022</c:v>
                </c:pt>
                <c:pt idx="2663">
                  <c:v>452200.73000000021</c:v>
                </c:pt>
                <c:pt idx="2664">
                  <c:v>452010.33000000025</c:v>
                </c:pt>
                <c:pt idx="2665">
                  <c:v>449945.67000000027</c:v>
                </c:pt>
                <c:pt idx="2666">
                  <c:v>446345.67000000027</c:v>
                </c:pt>
                <c:pt idx="2667">
                  <c:v>445732.06000000029</c:v>
                </c:pt>
                <c:pt idx="2668">
                  <c:v>405035.35000000027</c:v>
                </c:pt>
                <c:pt idx="2669">
                  <c:v>396861.35000000027</c:v>
                </c:pt>
                <c:pt idx="2670">
                  <c:v>394225.05000000028</c:v>
                </c:pt>
                <c:pt idx="2671">
                  <c:v>394155.75000000029</c:v>
                </c:pt>
                <c:pt idx="2672">
                  <c:v>410954.14000000031</c:v>
                </c:pt>
                <c:pt idx="2673">
                  <c:v>411004.14000000031</c:v>
                </c:pt>
                <c:pt idx="2674">
                  <c:v>411285.64000000031</c:v>
                </c:pt>
                <c:pt idx="2675">
                  <c:v>410492.64000000031</c:v>
                </c:pt>
                <c:pt idx="2676">
                  <c:v>410877.64000000031</c:v>
                </c:pt>
                <c:pt idx="2677">
                  <c:v>410877.64000000031</c:v>
                </c:pt>
                <c:pt idx="2678">
                  <c:v>410877.64000000031</c:v>
                </c:pt>
                <c:pt idx="2679">
                  <c:v>410877.64000000031</c:v>
                </c:pt>
                <c:pt idx="2680">
                  <c:v>410877.64000000031</c:v>
                </c:pt>
                <c:pt idx="2681">
                  <c:v>410537.68000000028</c:v>
                </c:pt>
                <c:pt idx="2682">
                  <c:v>407619.79000000027</c:v>
                </c:pt>
                <c:pt idx="2683">
                  <c:v>407543.8200000003</c:v>
                </c:pt>
                <c:pt idx="2684">
                  <c:v>401243.74000000034</c:v>
                </c:pt>
                <c:pt idx="2685">
                  <c:v>401222.74000000034</c:v>
                </c:pt>
                <c:pt idx="2686">
                  <c:v>401145.06000000029</c:v>
                </c:pt>
                <c:pt idx="2687">
                  <c:v>401095.51000000036</c:v>
                </c:pt>
                <c:pt idx="2688">
                  <c:v>400829.12000000034</c:v>
                </c:pt>
                <c:pt idx="2689">
                  <c:v>400315.3200000003</c:v>
                </c:pt>
                <c:pt idx="2690">
                  <c:v>400288.31000000029</c:v>
                </c:pt>
                <c:pt idx="2691">
                  <c:v>394766.33000000031</c:v>
                </c:pt>
                <c:pt idx="2692">
                  <c:v>394171.33000000031</c:v>
                </c:pt>
                <c:pt idx="2693">
                  <c:v>393630.77000000031</c:v>
                </c:pt>
                <c:pt idx="2694">
                  <c:v>393367.77000000031</c:v>
                </c:pt>
                <c:pt idx="2695">
                  <c:v>393100.47000000032</c:v>
                </c:pt>
                <c:pt idx="2696">
                  <c:v>392975.47000000032</c:v>
                </c:pt>
                <c:pt idx="2697">
                  <c:v>392975.47000000032</c:v>
                </c:pt>
                <c:pt idx="2698">
                  <c:v>392288.9500000003</c:v>
                </c:pt>
                <c:pt idx="2699">
                  <c:v>418381.64000000036</c:v>
                </c:pt>
                <c:pt idx="2700">
                  <c:v>418399.28000000038</c:v>
                </c:pt>
                <c:pt idx="2701">
                  <c:v>433084.49000000034</c:v>
                </c:pt>
                <c:pt idx="2702">
                  <c:v>432988.35000000033</c:v>
                </c:pt>
                <c:pt idx="2703">
                  <c:v>432969.35000000033</c:v>
                </c:pt>
                <c:pt idx="2704">
                  <c:v>432837.61000000034</c:v>
                </c:pt>
                <c:pt idx="2705">
                  <c:v>429919.72000000032</c:v>
                </c:pt>
                <c:pt idx="2706">
                  <c:v>388919.72000000032</c:v>
                </c:pt>
                <c:pt idx="2707">
                  <c:v>428919.72000000032</c:v>
                </c:pt>
                <c:pt idx="2708">
                  <c:v>428701.29000000033</c:v>
                </c:pt>
                <c:pt idx="2709">
                  <c:v>422817.46000000031</c:v>
                </c:pt>
                <c:pt idx="2710">
                  <c:v>422789.46000000031</c:v>
                </c:pt>
                <c:pt idx="2711">
                  <c:v>422397.54000000033</c:v>
                </c:pt>
                <c:pt idx="2712">
                  <c:v>420838.01000000036</c:v>
                </c:pt>
                <c:pt idx="2713">
                  <c:v>381522.05000000034</c:v>
                </c:pt>
                <c:pt idx="2714">
                  <c:v>381757.05000000034</c:v>
                </c:pt>
                <c:pt idx="2715">
                  <c:v>382257.05000000034</c:v>
                </c:pt>
                <c:pt idx="2716">
                  <c:v>382650.05000000034</c:v>
                </c:pt>
                <c:pt idx="2717">
                  <c:v>445147.27000000031</c:v>
                </c:pt>
                <c:pt idx="2718">
                  <c:v>444425.5700000003</c:v>
                </c:pt>
                <c:pt idx="2719">
                  <c:v>444304.47000000032</c:v>
                </c:pt>
                <c:pt idx="2720">
                  <c:v>444275.37000000029</c:v>
                </c:pt>
                <c:pt idx="2721">
                  <c:v>467727.92000000027</c:v>
                </c:pt>
                <c:pt idx="2722">
                  <c:v>505547.92000000027</c:v>
                </c:pt>
                <c:pt idx="2723">
                  <c:v>498151.71000000031</c:v>
                </c:pt>
                <c:pt idx="2724">
                  <c:v>457921.61000000028</c:v>
                </c:pt>
                <c:pt idx="2725">
                  <c:v>457871.21000000031</c:v>
                </c:pt>
                <c:pt idx="2726">
                  <c:v>457829.21000000031</c:v>
                </c:pt>
                <c:pt idx="2727">
                  <c:v>457679.21000000031</c:v>
                </c:pt>
                <c:pt idx="2728">
                  <c:v>457460.78000000026</c:v>
                </c:pt>
                <c:pt idx="2729">
                  <c:v>457437.68000000028</c:v>
                </c:pt>
                <c:pt idx="2730">
                  <c:v>454918.8800000003</c:v>
                </c:pt>
                <c:pt idx="2731">
                  <c:v>454722.2600000003</c:v>
                </c:pt>
                <c:pt idx="2732">
                  <c:v>454668.74000000034</c:v>
                </c:pt>
                <c:pt idx="2733">
                  <c:v>454578.74000000034</c:v>
                </c:pt>
                <c:pt idx="2734">
                  <c:v>453983.74000000034</c:v>
                </c:pt>
                <c:pt idx="2735">
                  <c:v>453916.74000000034</c:v>
                </c:pt>
                <c:pt idx="2736">
                  <c:v>453773.94000000029</c:v>
                </c:pt>
                <c:pt idx="2737">
                  <c:v>453567.34000000032</c:v>
                </c:pt>
                <c:pt idx="2738">
                  <c:v>453458.14000000031</c:v>
                </c:pt>
                <c:pt idx="2739">
                  <c:v>452844.53000000032</c:v>
                </c:pt>
                <c:pt idx="2740">
                  <c:v>452738.89000000031</c:v>
                </c:pt>
                <c:pt idx="2741">
                  <c:v>452718.89000000031</c:v>
                </c:pt>
                <c:pt idx="2742">
                  <c:v>416446.93000000028</c:v>
                </c:pt>
                <c:pt idx="2743">
                  <c:v>416412.43000000028</c:v>
                </c:pt>
                <c:pt idx="2744">
                  <c:v>415812.43000000028</c:v>
                </c:pt>
                <c:pt idx="2745">
                  <c:v>415644.43000000028</c:v>
                </c:pt>
                <c:pt idx="2746">
                  <c:v>415604.18000000028</c:v>
                </c:pt>
                <c:pt idx="2747">
                  <c:v>415090.38000000035</c:v>
                </c:pt>
                <c:pt idx="2748">
                  <c:v>414959.08000000031</c:v>
                </c:pt>
                <c:pt idx="2749">
                  <c:v>414974.06000000035</c:v>
                </c:pt>
                <c:pt idx="2750">
                  <c:v>376810.90000000037</c:v>
                </c:pt>
                <c:pt idx="2751">
                  <c:v>414751.51000000036</c:v>
                </c:pt>
                <c:pt idx="2752">
                  <c:v>414495.41000000032</c:v>
                </c:pt>
                <c:pt idx="2753">
                  <c:v>414276.98000000033</c:v>
                </c:pt>
                <c:pt idx="2754">
                  <c:v>413796.79000000033</c:v>
                </c:pt>
                <c:pt idx="2755">
                  <c:v>413671.79000000033</c:v>
                </c:pt>
                <c:pt idx="2756">
                  <c:v>413406.32000000036</c:v>
                </c:pt>
                <c:pt idx="2757">
                  <c:v>413168.21000000031</c:v>
                </c:pt>
                <c:pt idx="2758">
                  <c:v>412089.25000000035</c:v>
                </c:pt>
                <c:pt idx="2759">
                  <c:v>411998.15000000031</c:v>
                </c:pt>
                <c:pt idx="2760">
                  <c:v>411435.39000000036</c:v>
                </c:pt>
                <c:pt idx="2761">
                  <c:v>411754.39000000036</c:v>
                </c:pt>
                <c:pt idx="2762">
                  <c:v>412114.39000000036</c:v>
                </c:pt>
                <c:pt idx="2763">
                  <c:v>412139.39000000036</c:v>
                </c:pt>
                <c:pt idx="2764">
                  <c:v>412473.39000000036</c:v>
                </c:pt>
                <c:pt idx="2765">
                  <c:v>412756.39000000036</c:v>
                </c:pt>
                <c:pt idx="2766">
                  <c:v>420779.4500000003</c:v>
                </c:pt>
                <c:pt idx="2767">
                  <c:v>381244.38000000035</c:v>
                </c:pt>
                <c:pt idx="2768">
                  <c:v>379931.54000000033</c:v>
                </c:pt>
                <c:pt idx="2769">
                  <c:v>429931.54000000033</c:v>
                </c:pt>
                <c:pt idx="2770">
                  <c:v>429366.54000000033</c:v>
                </c:pt>
                <c:pt idx="2771">
                  <c:v>429337.44000000029</c:v>
                </c:pt>
                <c:pt idx="2772">
                  <c:v>425367.64000000036</c:v>
                </c:pt>
                <c:pt idx="2773">
                  <c:v>429337.44000000029</c:v>
                </c:pt>
                <c:pt idx="2774">
                  <c:v>446210.33000000031</c:v>
                </c:pt>
                <c:pt idx="2775">
                  <c:v>446235.28000000032</c:v>
                </c:pt>
                <c:pt idx="2776">
                  <c:v>444170.62000000034</c:v>
                </c:pt>
                <c:pt idx="2777">
                  <c:v>444030.03000000032</c:v>
                </c:pt>
                <c:pt idx="2778">
                  <c:v>443270.48000000033</c:v>
                </c:pt>
                <c:pt idx="2779">
                  <c:v>443263.73000000033</c:v>
                </c:pt>
                <c:pt idx="2780">
                  <c:v>443230.13000000035</c:v>
                </c:pt>
                <c:pt idx="2781">
                  <c:v>442967.13000000035</c:v>
                </c:pt>
                <c:pt idx="2782">
                  <c:v>442937.93000000028</c:v>
                </c:pt>
                <c:pt idx="2783">
                  <c:v>442930.93000000028</c:v>
                </c:pt>
                <c:pt idx="2784">
                  <c:v>442539.0100000003</c:v>
                </c:pt>
                <c:pt idx="2785">
                  <c:v>432539.0100000003</c:v>
                </c:pt>
                <c:pt idx="2786">
                  <c:v>432485.49000000034</c:v>
                </c:pt>
                <c:pt idx="2787">
                  <c:v>431905.30000000028</c:v>
                </c:pt>
                <c:pt idx="2788">
                  <c:v>431853.12000000034</c:v>
                </c:pt>
                <c:pt idx="2789">
                  <c:v>431953.12000000034</c:v>
                </c:pt>
                <c:pt idx="2790">
                  <c:v>431837.84000000032</c:v>
                </c:pt>
                <c:pt idx="2791">
                  <c:v>424057.53000000032</c:v>
                </c:pt>
                <c:pt idx="2792">
                  <c:v>423979.85000000033</c:v>
                </c:pt>
                <c:pt idx="2793">
                  <c:v>424749.85000000033</c:v>
                </c:pt>
                <c:pt idx="2794">
                  <c:v>449949.85000000033</c:v>
                </c:pt>
                <c:pt idx="2795">
                  <c:v>470589.10000000033</c:v>
                </c:pt>
                <c:pt idx="2796">
                  <c:v>470389.57999999996</c:v>
                </c:pt>
                <c:pt idx="2797">
                  <c:v>466632.07999999996</c:v>
                </c:pt>
                <c:pt idx="2798">
                  <c:v>463707.07999999996</c:v>
                </c:pt>
                <c:pt idx="2799">
                  <c:v>463706.86</c:v>
                </c:pt>
                <c:pt idx="2800">
                  <c:v>463706.93</c:v>
                </c:pt>
                <c:pt idx="2801">
                  <c:v>463707.07999999996</c:v>
                </c:pt>
                <c:pt idx="2802">
                  <c:v>463672.07999999996</c:v>
                </c:pt>
                <c:pt idx="2803">
                  <c:v>424871.57999999996</c:v>
                </c:pt>
                <c:pt idx="2804">
                  <c:v>424531.62</c:v>
                </c:pt>
                <c:pt idx="2805">
                  <c:v>424907.62</c:v>
                </c:pt>
                <c:pt idx="2806">
                  <c:v>424878.92</c:v>
                </c:pt>
                <c:pt idx="2807">
                  <c:v>424660.49</c:v>
                </c:pt>
                <c:pt idx="2808">
                  <c:v>422595.82999999996</c:v>
                </c:pt>
                <c:pt idx="2809">
                  <c:v>421617.74</c:v>
                </c:pt>
                <c:pt idx="2810">
                  <c:v>420844.98</c:v>
                </c:pt>
                <c:pt idx="2811">
                  <c:v>420581.98</c:v>
                </c:pt>
                <c:pt idx="2812">
                  <c:v>420421.98</c:v>
                </c:pt>
                <c:pt idx="2813">
                  <c:v>420271.98</c:v>
                </c:pt>
                <c:pt idx="2814">
                  <c:v>416229.67</c:v>
                </c:pt>
                <c:pt idx="2815">
                  <c:v>416132.06999999995</c:v>
                </c:pt>
                <c:pt idx="2816">
                  <c:v>416099.28</c:v>
                </c:pt>
                <c:pt idx="2817">
                  <c:v>415835.11</c:v>
                </c:pt>
                <c:pt idx="2818">
                  <c:v>415635.11</c:v>
                </c:pt>
                <c:pt idx="2819">
                  <c:v>415389.86</c:v>
                </c:pt>
                <c:pt idx="2820">
                  <c:v>415282.01</c:v>
                </c:pt>
                <c:pt idx="2821">
                  <c:v>414668.14</c:v>
                </c:pt>
                <c:pt idx="2822">
                  <c:v>414394.44</c:v>
                </c:pt>
                <c:pt idx="2823">
                  <c:v>413784.44</c:v>
                </c:pt>
                <c:pt idx="2824">
                  <c:v>451996.07999999996</c:v>
                </c:pt>
                <c:pt idx="2825">
                  <c:v>413801.61</c:v>
                </c:pt>
                <c:pt idx="2826">
                  <c:v>375879.52</c:v>
                </c:pt>
                <c:pt idx="2827">
                  <c:v>370049.44</c:v>
                </c:pt>
                <c:pt idx="2828">
                  <c:v>369451.61</c:v>
                </c:pt>
                <c:pt idx="2829">
                  <c:v>369326.61</c:v>
                </c:pt>
                <c:pt idx="2830">
                  <c:v>368190.56</c:v>
                </c:pt>
                <c:pt idx="2831">
                  <c:v>368056.35</c:v>
                </c:pt>
                <c:pt idx="2832">
                  <c:v>368039.85</c:v>
                </c:pt>
                <c:pt idx="2833">
                  <c:v>364039.85</c:v>
                </c:pt>
                <c:pt idx="2834">
                  <c:v>363890.69999999995</c:v>
                </c:pt>
                <c:pt idx="2835">
                  <c:v>362890.69999999995</c:v>
                </c:pt>
                <c:pt idx="2836">
                  <c:v>361486.26</c:v>
                </c:pt>
                <c:pt idx="2837">
                  <c:v>360972.45999999996</c:v>
                </c:pt>
                <c:pt idx="2838">
                  <c:v>360376.55</c:v>
                </c:pt>
                <c:pt idx="2839">
                  <c:v>360358.55</c:v>
                </c:pt>
                <c:pt idx="2840">
                  <c:v>360140.12</c:v>
                </c:pt>
                <c:pt idx="2841">
                  <c:v>360122.12</c:v>
                </c:pt>
                <c:pt idx="2842">
                  <c:v>359917.33999999997</c:v>
                </c:pt>
                <c:pt idx="2843">
                  <c:v>358001.45999999996</c:v>
                </c:pt>
                <c:pt idx="2844">
                  <c:v>355080.42</c:v>
                </c:pt>
                <c:pt idx="2845">
                  <c:v>355325.42</c:v>
                </c:pt>
                <c:pt idx="2846">
                  <c:v>355645.42</c:v>
                </c:pt>
                <c:pt idx="2847">
                  <c:v>355710.42</c:v>
                </c:pt>
                <c:pt idx="2848">
                  <c:v>387281.72</c:v>
                </c:pt>
                <c:pt idx="2849">
                  <c:v>387792.72</c:v>
                </c:pt>
                <c:pt idx="2850">
                  <c:v>386693.89</c:v>
                </c:pt>
                <c:pt idx="2851">
                  <c:v>403606.37</c:v>
                </c:pt>
                <c:pt idx="2852">
                  <c:v>402581.49</c:v>
                </c:pt>
                <c:pt idx="2853">
                  <c:v>402189.56999999995</c:v>
                </c:pt>
                <c:pt idx="2854">
                  <c:v>402044.56999999995</c:v>
                </c:pt>
                <c:pt idx="2855">
                  <c:v>401479.56999999995</c:v>
                </c:pt>
                <c:pt idx="2856">
                  <c:v>401450.47</c:v>
                </c:pt>
                <c:pt idx="2857">
                  <c:v>401450.62</c:v>
                </c:pt>
                <c:pt idx="2858">
                  <c:v>402510.08000000002</c:v>
                </c:pt>
                <c:pt idx="2859">
                  <c:v>406227.78</c:v>
                </c:pt>
                <c:pt idx="2860">
                  <c:v>406327.38</c:v>
                </c:pt>
                <c:pt idx="2861">
                  <c:v>373220.45</c:v>
                </c:pt>
                <c:pt idx="2862">
                  <c:v>373166.93000000005</c:v>
                </c:pt>
                <c:pt idx="2863">
                  <c:v>372948.5</c:v>
                </c:pt>
                <c:pt idx="2864">
                  <c:v>370574.71</c:v>
                </c:pt>
                <c:pt idx="2865">
                  <c:v>371073.9</c:v>
                </c:pt>
                <c:pt idx="2866">
                  <c:v>370733.94</c:v>
                </c:pt>
                <c:pt idx="2867">
                  <c:v>370983.38</c:v>
                </c:pt>
                <c:pt idx="2868">
                  <c:v>370948.88</c:v>
                </c:pt>
                <c:pt idx="2869">
                  <c:v>372948.88</c:v>
                </c:pt>
                <c:pt idx="2870">
                  <c:v>372818.97</c:v>
                </c:pt>
                <c:pt idx="2871">
                  <c:v>372668.97</c:v>
                </c:pt>
                <c:pt idx="2872">
                  <c:v>372514.27</c:v>
                </c:pt>
                <c:pt idx="2873">
                  <c:v>370449.61</c:v>
                </c:pt>
                <c:pt idx="2874">
                  <c:v>370263.06</c:v>
                </c:pt>
                <c:pt idx="2875">
                  <c:v>370127.99</c:v>
                </c:pt>
                <c:pt idx="2876">
                  <c:v>367439.1</c:v>
                </c:pt>
                <c:pt idx="2877">
                  <c:v>367173.56</c:v>
                </c:pt>
                <c:pt idx="2878">
                  <c:v>367149.36</c:v>
                </c:pt>
                <c:pt idx="2879">
                  <c:v>366554.36</c:v>
                </c:pt>
                <c:pt idx="2880">
                  <c:v>366291.36</c:v>
                </c:pt>
                <c:pt idx="2881">
                  <c:v>365726.4</c:v>
                </c:pt>
                <c:pt idx="2882">
                  <c:v>363341.49</c:v>
                </c:pt>
                <c:pt idx="2883">
                  <c:v>363249.49</c:v>
                </c:pt>
                <c:pt idx="2884">
                  <c:v>397533.02</c:v>
                </c:pt>
                <c:pt idx="2885">
                  <c:v>397533.02</c:v>
                </c:pt>
                <c:pt idx="2886">
                  <c:v>373166.30000000005</c:v>
                </c:pt>
                <c:pt idx="2887">
                  <c:v>373220.75</c:v>
                </c:pt>
                <c:pt idx="2888">
                  <c:v>373273.14</c:v>
                </c:pt>
                <c:pt idx="2889">
                  <c:v>398405.97</c:v>
                </c:pt>
                <c:pt idx="2890">
                  <c:v>425038.58</c:v>
                </c:pt>
                <c:pt idx="2891">
                  <c:v>449217.56</c:v>
                </c:pt>
                <c:pt idx="2892">
                  <c:v>449228.73</c:v>
                </c:pt>
                <c:pt idx="2893">
                  <c:v>449010.30000000005</c:v>
                </c:pt>
                <c:pt idx="2894">
                  <c:v>448670.33999999997</c:v>
                </c:pt>
                <c:pt idx="2895">
                  <c:v>448769.94</c:v>
                </c:pt>
                <c:pt idx="2896">
                  <c:v>445848.65</c:v>
                </c:pt>
                <c:pt idx="2897">
                  <c:v>445609.57</c:v>
                </c:pt>
                <c:pt idx="2898">
                  <c:v>445591.92000000004</c:v>
                </c:pt>
                <c:pt idx="2899">
                  <c:v>440533.01</c:v>
                </c:pt>
                <c:pt idx="2900">
                  <c:v>440470.07</c:v>
                </c:pt>
                <c:pt idx="2901">
                  <c:v>440086.57</c:v>
                </c:pt>
                <c:pt idx="2902">
                  <c:v>439732.36</c:v>
                </c:pt>
                <c:pt idx="2903">
                  <c:v>439597.36</c:v>
                </c:pt>
                <c:pt idx="2904">
                  <c:v>439513.04000000004</c:v>
                </c:pt>
                <c:pt idx="2905">
                  <c:v>439457.80000000005</c:v>
                </c:pt>
                <c:pt idx="2906">
                  <c:v>439224.1</c:v>
                </c:pt>
                <c:pt idx="2907">
                  <c:v>438658.61</c:v>
                </c:pt>
                <c:pt idx="2908">
                  <c:v>437511.81</c:v>
                </c:pt>
                <c:pt idx="2909">
                  <c:v>437611.41000000003</c:v>
                </c:pt>
                <c:pt idx="2910">
                  <c:v>437853.11</c:v>
                </c:pt>
                <c:pt idx="2911">
                  <c:v>437288.11</c:v>
                </c:pt>
                <c:pt idx="2912">
                  <c:v>437537.55000000005</c:v>
                </c:pt>
                <c:pt idx="2913">
                  <c:v>437508.45</c:v>
                </c:pt>
                <c:pt idx="2914">
                  <c:v>454393.36</c:v>
                </c:pt>
                <c:pt idx="2915">
                  <c:v>454174.93000000005</c:v>
                </c:pt>
                <c:pt idx="2916">
                  <c:v>455174.97</c:v>
                </c:pt>
                <c:pt idx="2917">
                  <c:v>454816.45</c:v>
                </c:pt>
                <c:pt idx="2918">
                  <c:v>454169.53</c:v>
                </c:pt>
                <c:pt idx="2919">
                  <c:v>454169.53</c:v>
                </c:pt>
                <c:pt idx="2920">
                  <c:v>454169.53</c:v>
                </c:pt>
              </c:numCache>
            </c:numRef>
          </c:val>
          <c:smooth val="0"/>
          <c:extLst>
            <c:ext xmlns:c16="http://schemas.microsoft.com/office/drawing/2014/chart" uri="{C3380CC4-5D6E-409C-BE32-E72D297353CC}">
              <c16:uniqueId val="{00000000-6496-4299-9C96-3FB3B1B40ACD}"/>
            </c:ext>
          </c:extLst>
        </c:ser>
        <c:dLbls>
          <c:showLegendKey val="0"/>
          <c:showVal val="0"/>
          <c:showCatName val="0"/>
          <c:showSerName val="0"/>
          <c:showPercent val="0"/>
          <c:showBubbleSize val="0"/>
        </c:dLbls>
        <c:smooth val="0"/>
        <c:axId val="1927002527"/>
        <c:axId val="1927006367"/>
      </c:lineChart>
      <c:catAx>
        <c:axId val="1927002527"/>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6367"/>
        <c:crosses val="autoZero"/>
        <c:auto val="1"/>
        <c:lblAlgn val="ctr"/>
        <c:lblOffset val="1"/>
        <c:tickLblSkip val="55"/>
        <c:noMultiLvlLbl val="0"/>
      </c:catAx>
      <c:valAx>
        <c:axId val="192700636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25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Data!$I$189:$I$201</c:f>
              <c:numCache>
                <c:formatCode>"$"#,##0_);[Red]\("$"#,##0\)</c:formatCode>
                <c:ptCount val="13"/>
                <c:pt idx="0">
                  <c:v>369484</c:v>
                </c:pt>
                <c:pt idx="1">
                  <c:v>295493.53000000003</c:v>
                </c:pt>
                <c:pt idx="2">
                  <c:v>255865.07</c:v>
                </c:pt>
                <c:pt idx="3">
                  <c:v>294098.96000000002</c:v>
                </c:pt>
                <c:pt idx="4">
                  <c:v>333922.02</c:v>
                </c:pt>
                <c:pt idx="5">
                  <c:v>384005.8</c:v>
                </c:pt>
                <c:pt idx="6">
                  <c:v>292004.15999999997</c:v>
                </c:pt>
                <c:pt idx="7">
                  <c:v>182562.29</c:v>
                </c:pt>
                <c:pt idx="8">
                  <c:v>242442.87</c:v>
                </c:pt>
                <c:pt idx="9">
                  <c:v>247104.37</c:v>
                </c:pt>
                <c:pt idx="10">
                  <c:v>246462.95</c:v>
                </c:pt>
                <c:pt idx="11">
                  <c:v>249839.51</c:v>
                </c:pt>
                <c:pt idx="12">
                  <c:v>351420</c:v>
                </c:pt>
              </c:numCache>
            </c:numRef>
          </c:val>
          <c:extLst>
            <c:ext xmlns:c16="http://schemas.microsoft.com/office/drawing/2014/chart" uri="{C3380CC4-5D6E-409C-BE32-E72D297353CC}">
              <c16:uniqueId val="{00000000-6FC1-4D24-A3EC-FD217CEAA31C}"/>
            </c:ext>
          </c:extLst>
        </c:ser>
        <c:ser>
          <c:idx val="1"/>
          <c:order val="1"/>
          <c:tx>
            <c:strRef>
              <c:f>Data!$J$188</c:f>
              <c:strCache>
                <c:ptCount val="1"/>
                <c:pt idx="0">
                  <c:v>Investment</c:v>
                </c:pt>
              </c:strCache>
            </c:strRef>
          </c:tx>
          <c:spPr>
            <a:solidFill>
              <a:schemeClr val="accent2"/>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Data!$J$189:$J$201</c:f>
              <c:numCache>
                <c:formatCode>_("$"* #,##0_);_("$"* \(#,##0\);_("$"* "-"_);_(@_)</c:formatCode>
                <c:ptCount val="13"/>
                <c:pt idx="0">
                  <c:v>31036</c:v>
                </c:pt>
                <c:pt idx="1">
                  <c:v>31035.72</c:v>
                </c:pt>
                <c:pt idx="2">
                  <c:v>151035.72</c:v>
                </c:pt>
                <c:pt idx="3">
                  <c:v>151036</c:v>
                </c:pt>
                <c:pt idx="4">
                  <c:v>151087.09</c:v>
                </c:pt>
                <c:pt idx="5">
                  <c:v>151336.84</c:v>
                </c:pt>
                <c:pt idx="6">
                  <c:v>151611.29999999999</c:v>
                </c:pt>
                <c:pt idx="7">
                  <c:v>151776.70000000001</c:v>
                </c:pt>
                <c:pt idx="8">
                  <c:v>151844.44</c:v>
                </c:pt>
                <c:pt idx="9">
                  <c:v>152036.04</c:v>
                </c:pt>
                <c:pt idx="10">
                  <c:v>152464.91</c:v>
                </c:pt>
                <c:pt idx="11">
                  <c:v>154533.13</c:v>
                </c:pt>
                <c:pt idx="12">
                  <c:v>155633.59</c:v>
                </c:pt>
              </c:numCache>
            </c:numRef>
          </c:val>
          <c:extLst>
            <c:ext xmlns:c16="http://schemas.microsoft.com/office/drawing/2014/chart" uri="{C3380CC4-5D6E-409C-BE32-E72D297353CC}">
              <c16:uniqueId val="{00000001-6FC1-4D24-A3EC-FD217CEAA31C}"/>
            </c:ext>
          </c:extLst>
        </c:ser>
        <c:dLbls>
          <c:showLegendKey val="0"/>
          <c:showVal val="0"/>
          <c:showCatName val="0"/>
          <c:showSerName val="0"/>
          <c:showPercent val="0"/>
          <c:showBubbleSize val="0"/>
        </c:dLbls>
        <c:gapWidth val="219"/>
        <c:overlap val="-27"/>
        <c:axId val="476667144"/>
        <c:axId val="476668320"/>
      </c:barChart>
      <c:dateAx>
        <c:axId val="4766671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8320"/>
        <c:crosses val="autoZero"/>
        <c:auto val="1"/>
        <c:lblOffset val="100"/>
        <c:baseTimeUnit val="days"/>
      </c:dateAx>
      <c:valAx>
        <c:axId val="476668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7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dLbls>
          <c:showLegendKey val="0"/>
          <c:showVal val="0"/>
          <c:showCatName val="0"/>
          <c:showSerName val="0"/>
          <c:showPercent val="0"/>
          <c:showBubbleSize val="0"/>
        </c:dLbls>
        <c:marker val="1"/>
        <c:smooth val="0"/>
        <c:axId val="1843151776"/>
        <c:axId val="597607488"/>
      </c:lineChart>
      <c:catAx>
        <c:axId val="1843151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607488"/>
        <c:crosses val="autoZero"/>
        <c:auto val="1"/>
        <c:lblAlgn val="ctr"/>
        <c:lblOffset val="100"/>
        <c:noMultiLvlLbl val="0"/>
      </c:catAx>
      <c:valAx>
        <c:axId val="59760748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151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38100</xdr:colOff>
      <xdr:row>8</xdr:row>
      <xdr:rowOff>38100</xdr:rowOff>
    </xdr:from>
    <xdr:to>
      <xdr:col>9</xdr:col>
      <xdr:colOff>19050</xdr:colOff>
      <xdr:row>9</xdr:row>
      <xdr:rowOff>200025</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1085849</xdr:colOff>
      <xdr:row>5</xdr:row>
      <xdr:rowOff>47625</xdr:rowOff>
    </xdr:from>
    <xdr:to>
      <xdr:col>9</xdr:col>
      <xdr:colOff>0</xdr:colOff>
      <xdr:row>6</xdr:row>
      <xdr:rowOff>428625</xdr:rowOff>
    </xdr:to>
    <xdr:graphicFrame macro="">
      <xdr:nvGraphicFramePr>
        <xdr:cNvPr id="2" name="Chart 1">
          <a:extLst>
            <a:ext uri="{FF2B5EF4-FFF2-40B4-BE49-F238E27FC236}">
              <a16:creationId xmlns:a16="http://schemas.microsoft.com/office/drawing/2014/main" id="{DE3C7E61-ADB6-F2B5-D9E2-9D4300CB32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71437</xdr:colOff>
      <xdr:row>251</xdr:row>
      <xdr:rowOff>95250</xdr:rowOff>
    </xdr:from>
    <xdr:to>
      <xdr:col>19</xdr:col>
      <xdr:colOff>376237</xdr:colOff>
      <xdr:row>265</xdr:row>
      <xdr:rowOff>171450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109537</xdr:colOff>
      <xdr:row>1129</xdr:row>
      <xdr:rowOff>14287</xdr:rowOff>
    </xdr:from>
    <xdr:to>
      <xdr:col>14</xdr:col>
      <xdr:colOff>500062</xdr:colOff>
      <xdr:row>1143</xdr:row>
      <xdr:rowOff>90487</xdr:rowOff>
    </xdr:to>
    <xdr:graphicFrame macro="">
      <xdr:nvGraphicFramePr>
        <xdr:cNvPr id="4" name="Chart 3">
          <a:extLst>
            <a:ext uri="{FF2B5EF4-FFF2-40B4-BE49-F238E27FC236}">
              <a16:creationId xmlns:a16="http://schemas.microsoft.com/office/drawing/2014/main" id="{E3F977E5-CD3F-5467-F84D-BEDD5587E9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6"/>
  <sheetViews>
    <sheetView tabSelected="1" topLeftCell="A7" zoomScaleNormal="100" workbookViewId="0">
      <selection activeCell="L11" sqref="L11:P12"/>
    </sheetView>
  </sheetViews>
  <sheetFormatPr defaultRowHeight="15" x14ac:dyDescent="0.25"/>
  <cols>
    <col min="1" max="1" width="4.28515625" customWidth="1"/>
    <col min="2" max="2" width="16.5703125" customWidth="1"/>
    <col min="3" max="7" width="17" customWidth="1"/>
    <col min="8" max="8" width="17.7109375" customWidth="1"/>
    <col min="9" max="9" width="20.7109375" customWidth="1"/>
    <col min="10" max="10" width="7.85546875" customWidth="1"/>
    <col min="11" max="11" width="6.28515625" customWidth="1"/>
    <col min="12" max="12" width="20.7109375" style="43" customWidth="1"/>
    <col min="13" max="13" width="15.28515625" style="43" customWidth="1"/>
    <col min="14" max="14" width="11.85546875" style="43" customWidth="1"/>
    <col min="15" max="16" width="11.85546875" customWidth="1"/>
    <col min="17" max="21" width="6.28515625" customWidth="1"/>
  </cols>
  <sheetData>
    <row r="1" spans="2:20" ht="23.25" x14ac:dyDescent="0.25">
      <c r="B1" s="82" t="s">
        <v>17</v>
      </c>
      <c r="C1" s="82"/>
      <c r="D1" s="82"/>
      <c r="E1" s="82"/>
      <c r="F1" s="82"/>
      <c r="G1" s="82"/>
      <c r="H1" s="82"/>
      <c r="I1" s="82"/>
    </row>
    <row r="2" spans="2:20" ht="23.25" x14ac:dyDescent="0.25">
      <c r="B2" s="82" t="s">
        <v>6</v>
      </c>
      <c r="C2" s="82"/>
      <c r="D2" s="82"/>
      <c r="E2" s="82"/>
      <c r="F2" s="82"/>
      <c r="G2" s="82"/>
      <c r="H2" s="82"/>
      <c r="I2" s="82"/>
    </row>
    <row r="3" spans="2:20" ht="23.25" x14ac:dyDescent="0.25">
      <c r="B3" s="83">
        <v>45900</v>
      </c>
      <c r="C3" s="83"/>
      <c r="D3" s="83"/>
      <c r="E3" s="83"/>
      <c r="F3" s="83"/>
      <c r="G3" s="83"/>
      <c r="H3" s="83"/>
      <c r="I3" s="83"/>
    </row>
    <row r="4" spans="2:20" ht="16.5" customHeight="1" x14ac:dyDescent="0.25">
      <c r="B4" s="84"/>
      <c r="C4" s="84"/>
      <c r="D4" s="84"/>
      <c r="E4" s="84"/>
      <c r="F4" s="84"/>
      <c r="G4" s="84"/>
      <c r="H4" s="84"/>
      <c r="I4" s="84"/>
    </row>
    <row r="5" spans="2:20" ht="81" customHeight="1" x14ac:dyDescent="0.25">
      <c r="B5" s="6" t="s">
        <v>0</v>
      </c>
      <c r="C5" s="85" t="s">
        <v>91</v>
      </c>
      <c r="D5" s="85"/>
      <c r="E5" s="85"/>
      <c r="F5" s="85"/>
      <c r="G5" s="85"/>
      <c r="H5" s="85"/>
      <c r="I5" s="85"/>
      <c r="J5" s="3"/>
    </row>
    <row r="6" spans="2:20" ht="264.75" customHeight="1" x14ac:dyDescent="0.25">
      <c r="B6" s="5"/>
      <c r="C6" s="5"/>
      <c r="D6" s="5"/>
      <c r="E6" s="5"/>
      <c r="F6" s="5"/>
      <c r="G6" s="5"/>
      <c r="H6" s="5"/>
      <c r="I6" s="5"/>
    </row>
    <row r="7" spans="2:20" ht="42" customHeight="1" x14ac:dyDescent="0.25">
      <c r="B7" s="5"/>
      <c r="C7" s="5"/>
      <c r="D7" s="5"/>
      <c r="E7" s="5"/>
      <c r="F7" s="5"/>
      <c r="G7" s="5"/>
      <c r="H7" s="5"/>
      <c r="I7" s="5"/>
    </row>
    <row r="8" spans="2:20" ht="80.25" customHeight="1" x14ac:dyDescent="0.25">
      <c r="B8" s="7" t="s">
        <v>5</v>
      </c>
      <c r="C8" s="86" t="s">
        <v>92</v>
      </c>
      <c r="D8" s="87"/>
      <c r="E8" s="87"/>
      <c r="F8" s="87"/>
      <c r="G8" s="87"/>
      <c r="H8" s="87"/>
      <c r="I8" s="87"/>
    </row>
    <row r="9" spans="2:20" ht="231" customHeight="1" x14ac:dyDescent="0.25">
      <c r="B9" s="5"/>
      <c r="C9" s="5"/>
      <c r="D9" s="5"/>
      <c r="E9" s="5"/>
      <c r="F9" s="5"/>
      <c r="G9" s="5"/>
      <c r="H9" s="5"/>
      <c r="I9" s="5"/>
      <c r="L9" s="44"/>
    </row>
    <row r="10" spans="2:20" s="1" customFormat="1" ht="22.5" customHeight="1" x14ac:dyDescent="0.3">
      <c r="J10" s="4"/>
      <c r="K10" s="4"/>
      <c r="L10" s="45"/>
      <c r="M10" s="46"/>
      <c r="N10" s="46"/>
      <c r="O10" s="4"/>
      <c r="P10" s="4"/>
      <c r="T10" s="2"/>
    </row>
    <row r="11" spans="2:20" s="1" customFormat="1" ht="90" customHeight="1" x14ac:dyDescent="0.3">
      <c r="B11" s="7" t="s">
        <v>87</v>
      </c>
      <c r="C11" s="81" t="s">
        <v>86</v>
      </c>
      <c r="D11" s="81"/>
      <c r="E11" s="81"/>
      <c r="F11" s="81"/>
      <c r="G11" s="81"/>
      <c r="H11" s="81"/>
      <c r="I11" s="81"/>
      <c r="L11" s="47">
        <v>1310797</v>
      </c>
      <c r="M11" s="47">
        <v>191349.72</v>
      </c>
      <c r="N11" s="55">
        <f>L11/M11</f>
        <v>6.8502687121778907</v>
      </c>
      <c r="O11" s="77"/>
      <c r="P11" s="77"/>
    </row>
    <row r="12" spans="2:20" s="1" customFormat="1" ht="84" customHeight="1" x14ac:dyDescent="0.3">
      <c r="B12" s="26" t="s">
        <v>88</v>
      </c>
      <c r="C12" s="81" t="s">
        <v>93</v>
      </c>
      <c r="D12" s="81"/>
      <c r="E12" s="81"/>
      <c r="F12" s="81"/>
      <c r="G12" s="81"/>
      <c r="H12" s="81"/>
      <c r="I12" s="81"/>
      <c r="J12" s="3"/>
      <c r="K12" s="3"/>
      <c r="L12" s="47">
        <f>L11-13248.83</f>
        <v>1297548.17</v>
      </c>
      <c r="M12" s="47">
        <f>M11</f>
        <v>191349.72</v>
      </c>
      <c r="N12" s="55">
        <f>L12/M12</f>
        <v>6.7810298860118525</v>
      </c>
      <c r="O12" s="78"/>
      <c r="P12" s="78"/>
    </row>
    <row r="13" spans="2:20" s="1" customFormat="1" ht="8.25" hidden="1" customHeight="1" x14ac:dyDescent="0.3">
      <c r="B13" s="26"/>
      <c r="C13" s="27"/>
      <c r="D13" s="27"/>
      <c r="E13" s="27"/>
      <c r="F13" s="27"/>
      <c r="G13" s="27"/>
      <c r="H13" s="27"/>
      <c r="I13" s="27"/>
      <c r="J13" s="3"/>
      <c r="K13" s="3"/>
      <c r="L13" s="68"/>
      <c r="M13" s="54"/>
      <c r="N13" s="54"/>
      <c r="O13" s="54"/>
      <c r="P13" s="54"/>
    </row>
    <row r="14" spans="2:20" s="1" customFormat="1" ht="21" hidden="1" customHeight="1" x14ac:dyDescent="0.3">
      <c r="B14" s="80" t="s">
        <v>7</v>
      </c>
      <c r="C14" s="79" t="s">
        <v>9</v>
      </c>
      <c r="D14" s="79"/>
      <c r="E14" s="79"/>
      <c r="G14" s="29">
        <v>197400</v>
      </c>
      <c r="H14" s="28"/>
      <c r="I14" s="28"/>
      <c r="J14" s="3"/>
      <c r="K14" s="3"/>
      <c r="L14" s="68"/>
      <c r="M14" s="54"/>
      <c r="N14" s="54"/>
      <c r="O14" s="54"/>
      <c r="P14" s="54"/>
    </row>
    <row r="15" spans="2:20" s="1" customFormat="1" ht="18.75" hidden="1" x14ac:dyDescent="0.3">
      <c r="B15" s="80"/>
      <c r="C15" s="79" t="s">
        <v>8</v>
      </c>
      <c r="D15" s="79"/>
      <c r="E15" s="79"/>
      <c r="G15" s="29">
        <f>131418.99+8516.88</f>
        <v>139935.87</v>
      </c>
      <c r="H15" s="27"/>
      <c r="I15" s="27"/>
      <c r="J15" s="3"/>
      <c r="K15" s="3"/>
      <c r="L15" s="68"/>
      <c r="M15" s="54"/>
      <c r="N15" s="54"/>
      <c r="O15" s="54"/>
      <c r="P15" s="54"/>
    </row>
    <row r="16" spans="2:20" s="1" customFormat="1" ht="18.75" hidden="1" x14ac:dyDescent="0.3">
      <c r="B16" s="80"/>
      <c r="C16" s="79" t="s">
        <v>10</v>
      </c>
      <c r="D16" s="79"/>
      <c r="E16" s="79"/>
      <c r="G16" s="29">
        <v>3700</v>
      </c>
      <c r="H16" s="27"/>
      <c r="I16" s="27"/>
      <c r="J16" s="3"/>
      <c r="K16" s="3"/>
      <c r="L16" s="68"/>
      <c r="M16" s="54"/>
      <c r="N16" s="54"/>
      <c r="O16" s="54"/>
      <c r="P16" s="54"/>
    </row>
    <row r="17" spans="2:16" s="1" customFormat="1" ht="18.75" hidden="1" x14ac:dyDescent="0.3">
      <c r="B17" s="80"/>
      <c r="C17" s="79" t="s">
        <v>11</v>
      </c>
      <c r="D17" s="79"/>
      <c r="E17" s="79"/>
      <c r="G17" s="29">
        <v>0</v>
      </c>
      <c r="H17" s="27"/>
      <c r="I17" s="27"/>
      <c r="J17" s="3"/>
      <c r="K17" s="3"/>
      <c r="L17" s="68"/>
      <c r="M17" s="54"/>
      <c r="N17" s="54"/>
      <c r="O17" s="54"/>
      <c r="P17" s="54"/>
    </row>
    <row r="18" spans="2:16" s="1" customFormat="1" ht="18.75" hidden="1" x14ac:dyDescent="0.3">
      <c r="B18" s="80"/>
      <c r="C18" s="79" t="s">
        <v>12</v>
      </c>
      <c r="D18" s="79"/>
      <c r="E18" s="79"/>
      <c r="G18" s="31">
        <v>18.2</v>
      </c>
      <c r="H18" s="27"/>
      <c r="I18" s="27"/>
      <c r="J18" s="3"/>
      <c r="K18" s="3"/>
      <c r="L18" s="68"/>
      <c r="M18" s="54"/>
      <c r="N18" s="54"/>
      <c r="O18" s="54"/>
      <c r="P18" s="54"/>
    </row>
    <row r="19" spans="2:16" s="1" customFormat="1" ht="18.75" hidden="1" x14ac:dyDescent="0.3">
      <c r="B19" s="80"/>
      <c r="C19" s="79" t="s">
        <v>13</v>
      </c>
      <c r="D19" s="79"/>
      <c r="E19" s="79"/>
      <c r="G19" s="31">
        <v>21.3</v>
      </c>
      <c r="H19" s="27"/>
      <c r="I19" s="27"/>
      <c r="J19" s="3"/>
      <c r="K19" s="3"/>
      <c r="L19" s="68"/>
      <c r="M19" s="54"/>
      <c r="N19" s="54"/>
      <c r="O19" s="54"/>
      <c r="P19" s="54"/>
    </row>
    <row r="20" spans="2:16" s="1" customFormat="1" ht="18.75" hidden="1" x14ac:dyDescent="0.3">
      <c r="B20" s="80"/>
      <c r="C20" s="79" t="s">
        <v>14</v>
      </c>
      <c r="D20" s="79"/>
      <c r="E20" s="79"/>
      <c r="G20" s="30">
        <v>0.20200000000000001</v>
      </c>
      <c r="H20" s="32">
        <f>(G19-G18)/G19</f>
        <v>0.14553990610328646</v>
      </c>
      <c r="I20" s="27"/>
      <c r="J20" s="3"/>
      <c r="K20" s="3"/>
      <c r="L20" s="68"/>
      <c r="M20" s="54"/>
      <c r="N20" s="54"/>
      <c r="O20" s="54"/>
      <c r="P20" s="54"/>
    </row>
    <row r="21" spans="2:16" s="1" customFormat="1" ht="18.75" hidden="1" x14ac:dyDescent="0.3">
      <c r="B21" s="80"/>
      <c r="C21" s="79" t="s">
        <v>15</v>
      </c>
      <c r="D21" s="79"/>
      <c r="E21" s="79"/>
      <c r="G21" s="29">
        <v>108000</v>
      </c>
      <c r="H21" s="33">
        <f>(G15+G16)*(1-H20)</f>
        <v>122731.11896713614</v>
      </c>
      <c r="I21" s="27"/>
      <c r="J21" s="3"/>
      <c r="K21" s="3"/>
      <c r="L21" s="68"/>
      <c r="M21" s="54"/>
      <c r="N21" s="54"/>
      <c r="O21" s="54"/>
      <c r="P21" s="54"/>
    </row>
    <row r="22" spans="2:16" s="1" customFormat="1" ht="18.75" hidden="1" x14ac:dyDescent="0.3">
      <c r="B22" s="80"/>
      <c r="C22" s="79" t="s">
        <v>16</v>
      </c>
      <c r="D22" s="79"/>
      <c r="E22" s="79"/>
      <c r="G22" s="29">
        <v>89400</v>
      </c>
      <c r="H22" s="27"/>
      <c r="I22" s="27"/>
      <c r="J22" s="3"/>
      <c r="K22" s="3"/>
      <c r="L22" s="68"/>
      <c r="M22" s="54"/>
      <c r="N22" s="54"/>
      <c r="O22" s="54"/>
      <c r="P22" s="54"/>
    </row>
    <row r="23" spans="2:16" s="1" customFormat="1" ht="18.75" hidden="1" x14ac:dyDescent="0.3">
      <c r="B23" s="26"/>
      <c r="C23" s="27"/>
      <c r="D23" s="27"/>
      <c r="E23" s="27"/>
      <c r="F23" s="29"/>
      <c r="G23" s="27"/>
      <c r="H23" s="27"/>
      <c r="I23" s="27"/>
      <c r="J23" s="3"/>
      <c r="K23" s="3"/>
      <c r="L23" s="68"/>
      <c r="M23" s="54"/>
      <c r="N23" s="54"/>
      <c r="O23" s="54"/>
      <c r="P23" s="54"/>
    </row>
    <row r="24" spans="2:16" s="1" customFormat="1" ht="18.75" hidden="1" x14ac:dyDescent="0.3">
      <c r="B24" s="26"/>
      <c r="C24" s="27"/>
      <c r="D24" s="27"/>
      <c r="E24" s="27"/>
      <c r="F24" s="29"/>
      <c r="G24" s="27"/>
      <c r="H24" s="27"/>
      <c r="I24" s="27"/>
      <c r="J24" s="3"/>
      <c r="K24" s="3"/>
      <c r="L24" s="68"/>
      <c r="M24" s="54"/>
      <c r="N24" s="54"/>
      <c r="O24" s="54"/>
      <c r="P24" s="54"/>
    </row>
    <row r="25" spans="2:16" s="1" customFormat="1" ht="18.75" hidden="1" x14ac:dyDescent="0.3">
      <c r="B25" s="26"/>
      <c r="C25" s="27"/>
      <c r="D25" s="27"/>
      <c r="E25" s="27"/>
      <c r="F25" s="27"/>
      <c r="G25" s="27"/>
      <c r="H25" s="27"/>
      <c r="I25" s="27"/>
      <c r="J25" s="3"/>
      <c r="K25" s="3"/>
      <c r="L25" s="68"/>
      <c r="M25" s="54"/>
      <c r="N25" s="54"/>
      <c r="O25" s="54"/>
      <c r="P25" s="54"/>
    </row>
    <row r="26" spans="2:16" s="1" customFormat="1" ht="18.75" hidden="1" x14ac:dyDescent="0.3">
      <c r="B26" s="26"/>
      <c r="C26" s="27"/>
      <c r="D26" s="27"/>
      <c r="E26" s="27"/>
      <c r="F26" s="27"/>
      <c r="G26" s="27"/>
      <c r="H26" s="27"/>
      <c r="I26" s="27"/>
      <c r="J26" s="3"/>
      <c r="K26" s="3"/>
      <c r="L26" s="68"/>
      <c r="M26" s="54"/>
      <c r="N26" s="54"/>
      <c r="O26" s="54"/>
      <c r="P26" s="54"/>
    </row>
    <row r="27" spans="2:16" s="1" customFormat="1" ht="18.75" hidden="1" x14ac:dyDescent="0.3">
      <c r="B27" s="26"/>
      <c r="C27" s="27"/>
      <c r="D27" s="27"/>
      <c r="E27" s="27"/>
      <c r="F27" s="27"/>
      <c r="G27" s="27"/>
      <c r="H27" s="27"/>
      <c r="I27" s="27"/>
      <c r="J27" s="3"/>
      <c r="K27" s="3"/>
      <c r="L27" s="68"/>
      <c r="M27" s="54"/>
      <c r="N27" s="54"/>
      <c r="O27" s="54"/>
      <c r="P27" s="54"/>
    </row>
    <row r="28" spans="2:16" s="1" customFormat="1" ht="160.5" customHeight="1" x14ac:dyDescent="0.3">
      <c r="B28" s="7" t="s">
        <v>89</v>
      </c>
      <c r="C28" s="81" t="s">
        <v>90</v>
      </c>
      <c r="D28" s="81"/>
      <c r="E28" s="81"/>
      <c r="F28" s="81"/>
      <c r="G28" s="81"/>
      <c r="H28" s="81"/>
      <c r="I28" s="81"/>
      <c r="L28" s="69"/>
      <c r="M28" s="53"/>
      <c r="N28" s="53"/>
      <c r="O28" s="53"/>
      <c r="P28" s="53"/>
    </row>
    <row r="29" spans="2:16" x14ac:dyDescent="0.25">
      <c r="L29" s="70"/>
      <c r="M29" s="71"/>
      <c r="N29" s="71"/>
      <c r="O29" s="71"/>
    </row>
    <row r="30" spans="2:16" x14ac:dyDescent="0.25">
      <c r="L30" s="72"/>
      <c r="M30" s="71"/>
      <c r="N30" s="71"/>
      <c r="O30" s="71"/>
    </row>
    <row r="31" spans="2:16" x14ac:dyDescent="0.25">
      <c r="L31" s="72"/>
      <c r="M31" s="71"/>
      <c r="N31" s="71"/>
    </row>
    <row r="32" spans="2:16" x14ac:dyDescent="0.25">
      <c r="L32" s="72"/>
      <c r="M32" s="71"/>
      <c r="N32" s="71"/>
    </row>
    <row r="33" spans="2:14" x14ac:dyDescent="0.25">
      <c r="L33" s="72"/>
      <c r="M33" s="71"/>
      <c r="N33" s="71"/>
    </row>
    <row r="34" spans="2:14" x14ac:dyDescent="0.25">
      <c r="L34" s="72"/>
      <c r="M34" s="71"/>
      <c r="N34" s="71"/>
    </row>
    <row r="35" spans="2:14" ht="41.25" hidden="1" customHeight="1" x14ac:dyDescent="0.25">
      <c r="L35" s="48"/>
    </row>
    <row r="36" spans="2:14" hidden="1" x14ac:dyDescent="0.25">
      <c r="L36" s="48"/>
    </row>
    <row r="37" spans="2:14" hidden="1" x14ac:dyDescent="0.25">
      <c r="B37" t="s">
        <v>18</v>
      </c>
      <c r="L37" s="48"/>
    </row>
    <row r="38" spans="2:14" hidden="1" x14ac:dyDescent="0.25">
      <c r="B38" s="17" t="s">
        <v>26</v>
      </c>
      <c r="L38" s="48"/>
    </row>
    <row r="39" spans="2:14" hidden="1" x14ac:dyDescent="0.25">
      <c r="B39" t="s">
        <v>27</v>
      </c>
      <c r="L39" s="48"/>
    </row>
    <row r="40" spans="2:14" hidden="1" x14ac:dyDescent="0.25">
      <c r="L40" s="48"/>
    </row>
    <row r="41" spans="2:14" hidden="1" x14ac:dyDescent="0.25">
      <c r="L41" s="48"/>
    </row>
    <row r="42" spans="2:14" hidden="1" x14ac:dyDescent="0.25">
      <c r="B42" s="14">
        <v>45900</v>
      </c>
      <c r="L42" s="48"/>
    </row>
    <row r="43" spans="2:14" hidden="1" x14ac:dyDescent="0.25">
      <c r="B43" t="s">
        <v>28</v>
      </c>
      <c r="D43" s="76">
        <f>455074.43+283492.38+541379</f>
        <v>1279945.81</v>
      </c>
      <c r="E43" s="37">
        <v>84923.88</v>
      </c>
      <c r="F43" s="37">
        <v>-181812</v>
      </c>
      <c r="G43" s="37"/>
      <c r="H43" s="37">
        <f>D43+E43+F43</f>
        <v>1183057.69</v>
      </c>
      <c r="L43" s="48"/>
    </row>
    <row r="44" spans="2:14" hidden="1" x14ac:dyDescent="0.25">
      <c r="B44" t="s">
        <v>29</v>
      </c>
      <c r="D44" s="37">
        <v>1522464</v>
      </c>
      <c r="E44" s="37">
        <v>-52927</v>
      </c>
      <c r="F44" s="37">
        <v>-52740</v>
      </c>
      <c r="G44" s="37"/>
      <c r="H44" s="37">
        <f>D44+E44+F44</f>
        <v>1416797</v>
      </c>
      <c r="L44" s="48"/>
    </row>
    <row r="45" spans="2:14" hidden="1" x14ac:dyDescent="0.25">
      <c r="G45" t="s">
        <v>31</v>
      </c>
      <c r="H45">
        <f>H43/H44</f>
        <v>0.83502272379176401</v>
      </c>
      <c r="L45" s="48"/>
    </row>
    <row r="46" spans="2:14" hidden="1" x14ac:dyDescent="0.25">
      <c r="G46" t="s">
        <v>30</v>
      </c>
      <c r="H46">
        <f>H45*12</f>
        <v>10.020272685501169</v>
      </c>
      <c r="L46" s="48"/>
    </row>
    <row r="47" spans="2:14" hidden="1" x14ac:dyDescent="0.25">
      <c r="L47" s="48"/>
    </row>
    <row r="48" spans="2:14" hidden="1" x14ac:dyDescent="0.25">
      <c r="I48" s="37"/>
      <c r="L48" s="48"/>
    </row>
    <row r="49" spans="2:16" hidden="1" x14ac:dyDescent="0.25">
      <c r="B49" s="14">
        <v>45838</v>
      </c>
      <c r="L49" s="48"/>
    </row>
    <row r="50" spans="2:16" hidden="1" x14ac:dyDescent="0.25">
      <c r="B50" t="s">
        <v>28</v>
      </c>
      <c r="D50" s="37">
        <v>1057476.5</v>
      </c>
      <c r="E50" s="37">
        <v>98781.95</v>
      </c>
      <c r="F50" s="37">
        <v>-190151</v>
      </c>
      <c r="G50" s="37"/>
      <c r="H50" s="37">
        <f>D50+E50+F50</f>
        <v>966107.45</v>
      </c>
      <c r="L50" s="48"/>
    </row>
    <row r="51" spans="2:16" hidden="1" x14ac:dyDescent="0.25">
      <c r="B51" t="s">
        <v>29</v>
      </c>
      <c r="D51" s="37">
        <v>1522464</v>
      </c>
      <c r="E51" s="37">
        <v>-49068</v>
      </c>
      <c r="F51" s="37">
        <v>-52740</v>
      </c>
      <c r="G51" s="37"/>
      <c r="H51" s="37">
        <f>D51+E51+F51</f>
        <v>1420656</v>
      </c>
      <c r="L51" s="48">
        <v>152246</v>
      </c>
    </row>
    <row r="52" spans="2:16" hidden="1" x14ac:dyDescent="0.25">
      <c r="G52" t="s">
        <v>31</v>
      </c>
      <c r="H52">
        <f>H50/H51</f>
        <v>0.68004319835343674</v>
      </c>
      <c r="J52" s="38"/>
      <c r="L52" s="48"/>
    </row>
    <row r="53" spans="2:16" hidden="1" x14ac:dyDescent="0.25">
      <c r="G53" t="s">
        <v>30</v>
      </c>
      <c r="H53">
        <f>H52*12</f>
        <v>8.1605183802412409</v>
      </c>
      <c r="L53" s="48"/>
    </row>
    <row r="54" spans="2:16" hidden="1" x14ac:dyDescent="0.25">
      <c r="L54" s="48"/>
    </row>
    <row r="55" spans="2:16" hidden="1" x14ac:dyDescent="0.25">
      <c r="L55" s="48"/>
    </row>
    <row r="56" spans="2:16" hidden="1" x14ac:dyDescent="0.25">
      <c r="B56" s="14">
        <v>45716</v>
      </c>
      <c r="I56" s="37"/>
      <c r="L56" s="48"/>
    </row>
    <row r="57" spans="2:16" hidden="1" x14ac:dyDescent="0.25">
      <c r="B57" t="s">
        <v>28</v>
      </c>
      <c r="D57" s="37">
        <v>1096723</v>
      </c>
      <c r="E57" s="37">
        <v>79325</v>
      </c>
      <c r="F57" s="37">
        <v>-149535</v>
      </c>
      <c r="G57" s="37"/>
      <c r="H57" s="37">
        <f>D57+E57+F57</f>
        <v>1026513</v>
      </c>
      <c r="I57" s="38">
        <f>D50-D57</f>
        <v>-39246.5</v>
      </c>
      <c r="L57" s="49"/>
    </row>
    <row r="58" spans="2:16" hidden="1" x14ac:dyDescent="0.25">
      <c r="B58" t="s">
        <v>29</v>
      </c>
      <c r="D58" s="37">
        <v>1502721</v>
      </c>
      <c r="E58" s="37">
        <v>-49068</v>
      </c>
      <c r="F58" s="37">
        <v>52740</v>
      </c>
      <c r="G58" s="37"/>
      <c r="H58" s="37">
        <f>D58+E58-F58</f>
        <v>1400913</v>
      </c>
      <c r="L58" s="49"/>
    </row>
    <row r="59" spans="2:16" hidden="1" x14ac:dyDescent="0.25">
      <c r="G59" t="s">
        <v>31</v>
      </c>
      <c r="H59">
        <f>H57/H58</f>
        <v>0.73274571654342557</v>
      </c>
      <c r="L59" s="49"/>
    </row>
    <row r="60" spans="2:16" hidden="1" x14ac:dyDescent="0.25">
      <c r="G60" t="s">
        <v>30</v>
      </c>
      <c r="H60">
        <f>H59*12</f>
        <v>8.7929485985211073</v>
      </c>
      <c r="L60" s="49"/>
    </row>
    <row r="61" spans="2:16" hidden="1" x14ac:dyDescent="0.25">
      <c r="L61" s="50"/>
    </row>
    <row r="62" spans="2:16" hidden="1" x14ac:dyDescent="0.25">
      <c r="K62" t="s">
        <v>23</v>
      </c>
      <c r="L62" s="48"/>
      <c r="M62" s="51">
        <v>1005889</v>
      </c>
      <c r="N62" s="51">
        <v>64781</v>
      </c>
      <c r="O62" s="37">
        <v>170840</v>
      </c>
      <c r="P62" s="37">
        <f>M62+N62-O62</f>
        <v>899830</v>
      </c>
    </row>
    <row r="63" spans="2:16" hidden="1" x14ac:dyDescent="0.25">
      <c r="B63" s="14">
        <v>45566</v>
      </c>
      <c r="K63" t="s">
        <v>22</v>
      </c>
      <c r="L63" s="48" t="s">
        <v>24</v>
      </c>
      <c r="M63" s="51">
        <v>1520494.83</v>
      </c>
      <c r="N63" s="51">
        <v>61874</v>
      </c>
      <c r="O63" s="37">
        <f>54540-(300*8)</f>
        <v>52140</v>
      </c>
      <c r="P63" s="37">
        <f>M63-N63-O63</f>
        <v>1406480.83</v>
      </c>
    </row>
    <row r="64" spans="2:16" hidden="1" x14ac:dyDescent="0.25">
      <c r="B64" t="s">
        <v>28</v>
      </c>
      <c r="D64" s="37">
        <v>1005889</v>
      </c>
      <c r="E64" s="37">
        <v>41189</v>
      </c>
      <c r="F64" s="37">
        <v>-162662</v>
      </c>
      <c r="G64" s="37"/>
      <c r="H64" s="37">
        <f>D64+E64+F64</f>
        <v>884416</v>
      </c>
      <c r="L64" s="48"/>
      <c r="P64" s="40">
        <f>P62/P63</f>
        <v>0.63977409489470249</v>
      </c>
    </row>
    <row r="65" spans="2:16" hidden="1" x14ac:dyDescent="0.25">
      <c r="B65" t="s">
        <v>29</v>
      </c>
      <c r="D65" s="37">
        <v>1246891</v>
      </c>
      <c r="E65" s="37">
        <v>-40890</v>
      </c>
      <c r="F65" s="37">
        <v>43950</v>
      </c>
      <c r="G65" s="37"/>
      <c r="H65" s="37">
        <f>D65+E65-F65</f>
        <v>1162051</v>
      </c>
      <c r="L65" s="48"/>
      <c r="P65" s="38">
        <f>P63-P62</f>
        <v>506650.83000000007</v>
      </c>
    </row>
    <row r="66" spans="2:16" hidden="1" x14ac:dyDescent="0.25">
      <c r="G66" t="s">
        <v>31</v>
      </c>
      <c r="H66">
        <f>H64/H65</f>
        <v>0.76108191464918495</v>
      </c>
      <c r="L66" s="48" t="s">
        <v>25</v>
      </c>
      <c r="P66">
        <v>60880</v>
      </c>
    </row>
    <row r="67" spans="2:16" hidden="1" x14ac:dyDescent="0.25">
      <c r="G67" t="s">
        <v>30</v>
      </c>
      <c r="H67">
        <f>H66*12</f>
        <v>9.1329829757902203</v>
      </c>
      <c r="L67" s="48"/>
      <c r="P67" s="39">
        <f>P65/P66</f>
        <v>8.3221227003942193</v>
      </c>
    </row>
    <row r="68" spans="2:16" hidden="1" x14ac:dyDescent="0.25">
      <c r="L68" s="48"/>
      <c r="P68" s="39"/>
    </row>
    <row r="69" spans="2:16" hidden="1" x14ac:dyDescent="0.25">
      <c r="B69" s="17" t="s">
        <v>19</v>
      </c>
      <c r="K69" t="s">
        <v>23</v>
      </c>
      <c r="L69" s="48"/>
      <c r="P69" s="37">
        <v>953825</v>
      </c>
    </row>
    <row r="70" spans="2:16" hidden="1" x14ac:dyDescent="0.25">
      <c r="B70" t="s">
        <v>20</v>
      </c>
      <c r="K70" t="s">
        <v>22</v>
      </c>
      <c r="L70" s="48" t="s">
        <v>21</v>
      </c>
      <c r="M70" s="51">
        <v>1547597</v>
      </c>
      <c r="N70" s="51">
        <v>59375.6</v>
      </c>
      <c r="O70" s="37">
        <f>54540-(300*6)</f>
        <v>52740</v>
      </c>
      <c r="P70" s="37">
        <f>M70-N70-O70</f>
        <v>1435481.4</v>
      </c>
    </row>
    <row r="71" spans="2:16" hidden="1" x14ac:dyDescent="0.25">
      <c r="L71" s="52"/>
      <c r="M71" s="51"/>
      <c r="N71" s="51"/>
      <c r="O71" s="37"/>
      <c r="P71" s="40">
        <f>P69/P70</f>
        <v>0.66446350332369342</v>
      </c>
    </row>
    <row r="72" spans="2:16" hidden="1" x14ac:dyDescent="0.25">
      <c r="L72" s="52"/>
      <c r="M72" s="51"/>
      <c r="N72" s="51"/>
      <c r="O72" s="37"/>
      <c r="P72" s="38">
        <f>P70-P69</f>
        <v>481656.39999999991</v>
      </c>
    </row>
    <row r="73" spans="2:16" hidden="1" x14ac:dyDescent="0.25">
      <c r="L73" s="48" t="s">
        <v>25</v>
      </c>
      <c r="P73">
        <v>60880</v>
      </c>
    </row>
    <row r="74" spans="2:16" hidden="1" x14ac:dyDescent="0.25">
      <c r="P74" s="39">
        <f>P72/P73</f>
        <v>7.9115703022339012</v>
      </c>
    </row>
    <row r="75" spans="2:16" hidden="1" x14ac:dyDescent="0.25"/>
    <row r="76" spans="2:16" hidden="1" x14ac:dyDescent="0.25"/>
  </sheetData>
  <mergeCells count="19">
    <mergeCell ref="B1:I1"/>
    <mergeCell ref="B2:I2"/>
    <mergeCell ref="B3:I3"/>
    <mergeCell ref="B4:I4"/>
    <mergeCell ref="C21:E21"/>
    <mergeCell ref="C11:I11"/>
    <mergeCell ref="C5:I5"/>
    <mergeCell ref="C14:E14"/>
    <mergeCell ref="C15:E15"/>
    <mergeCell ref="C16:E16"/>
    <mergeCell ref="C8:I8"/>
    <mergeCell ref="C22:E22"/>
    <mergeCell ref="B14:B22"/>
    <mergeCell ref="C12:I12"/>
    <mergeCell ref="C28:I28"/>
    <mergeCell ref="C17:E17"/>
    <mergeCell ref="C18:E18"/>
    <mergeCell ref="C19:E19"/>
    <mergeCell ref="C20:E20"/>
  </mergeCells>
  <pageMargins left="0.7" right="0.7"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C7DD-2158-41D1-82AA-D88A9F7CC03A}">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87"/>
  <sheetViews>
    <sheetView topLeftCell="A938" workbookViewId="0">
      <selection activeCell="I944" sqref="I944"/>
    </sheetView>
  </sheetViews>
  <sheetFormatPr defaultRowHeight="15" x14ac:dyDescent="0.25"/>
  <cols>
    <col min="1" max="1" width="14.5703125" style="22" customWidth="1"/>
    <col min="2" max="2" width="28.28515625" bestFit="1" customWidth="1"/>
    <col min="3" max="3" width="26.42578125" style="13" bestFit="1" customWidth="1"/>
    <col min="4" max="4" width="23.140625" style="12" bestFit="1" customWidth="1"/>
    <col min="5" max="5" width="23.140625" bestFit="1" customWidth="1"/>
    <col min="9" max="9" width="16.140625" bestFit="1" customWidth="1"/>
    <col min="10" max="10" width="10" bestFit="1" customWidth="1"/>
  </cols>
  <sheetData>
    <row r="2" spans="2:5" x14ac:dyDescent="0.25">
      <c r="D2" s="24">
        <v>2016</v>
      </c>
      <c r="E2" s="24">
        <v>2017</v>
      </c>
    </row>
    <row r="3" spans="2:5" ht="15.75" thickBot="1" x14ac:dyDescent="0.3">
      <c r="C3" s="8" t="s">
        <v>1</v>
      </c>
      <c r="D3" s="9" t="s">
        <v>2</v>
      </c>
      <c r="E3" s="9" t="s">
        <v>2</v>
      </c>
    </row>
    <row r="4" spans="2:5" ht="15.75" thickTop="1" x14ac:dyDescent="0.25">
      <c r="B4" s="20"/>
      <c r="C4" s="60">
        <v>42370</v>
      </c>
      <c r="D4" s="10">
        <v>316020.78000000003</v>
      </c>
      <c r="E4" s="18">
        <v>354814.33</v>
      </c>
    </row>
    <row r="5" spans="2:5" x14ac:dyDescent="0.25">
      <c r="B5" s="20"/>
      <c r="C5" s="61">
        <v>42373</v>
      </c>
      <c r="D5" s="11">
        <v>315970.78000000003</v>
      </c>
      <c r="E5" s="19">
        <v>354814</v>
      </c>
    </row>
    <row r="6" spans="2:5" x14ac:dyDescent="0.25">
      <c r="B6" s="20"/>
      <c r="C6" s="61">
        <v>42374</v>
      </c>
      <c r="D6" s="11">
        <v>320557.63</v>
      </c>
      <c r="E6" s="19">
        <v>361866.86</v>
      </c>
    </row>
    <row r="7" spans="2:5" x14ac:dyDescent="0.25">
      <c r="B7" s="20"/>
      <c r="C7" s="61">
        <v>42375</v>
      </c>
      <c r="D7" s="11">
        <f>D6</f>
        <v>320557.63</v>
      </c>
      <c r="E7" s="19">
        <v>363519.32</v>
      </c>
    </row>
    <row r="8" spans="2:5" x14ac:dyDescent="0.25">
      <c r="B8" s="20"/>
      <c r="C8" s="61">
        <v>42376</v>
      </c>
      <c r="D8" s="11">
        <v>323108.86</v>
      </c>
      <c r="E8" s="19">
        <v>361866.66</v>
      </c>
    </row>
    <row r="9" spans="2:5" x14ac:dyDescent="0.25">
      <c r="B9" s="20"/>
      <c r="C9" s="61">
        <v>42377</v>
      </c>
      <c r="D9" s="11">
        <f>D8</f>
        <v>323108.86</v>
      </c>
      <c r="E9" s="19">
        <v>363519</v>
      </c>
    </row>
    <row r="10" spans="2:5" x14ac:dyDescent="0.25">
      <c r="B10" s="20"/>
      <c r="C10" s="61">
        <v>42380</v>
      </c>
      <c r="D10" s="11">
        <v>323239.86</v>
      </c>
      <c r="E10" s="19">
        <v>363543.47</v>
      </c>
    </row>
    <row r="11" spans="2:5" x14ac:dyDescent="0.25">
      <c r="B11" s="20"/>
      <c r="C11" s="61">
        <v>42381</v>
      </c>
      <c r="D11" s="11">
        <v>288792.71999999997</v>
      </c>
      <c r="E11" s="19">
        <v>328707.83</v>
      </c>
    </row>
    <row r="12" spans="2:5" x14ac:dyDescent="0.25">
      <c r="B12" s="20"/>
      <c r="C12" s="61">
        <v>42382</v>
      </c>
      <c r="D12" s="11">
        <f>D11</f>
        <v>288792.71999999997</v>
      </c>
      <c r="E12" s="19">
        <v>328708</v>
      </c>
    </row>
    <row r="13" spans="2:5" x14ac:dyDescent="0.25">
      <c r="B13" s="20"/>
      <c r="C13" s="61">
        <v>42383</v>
      </c>
      <c r="D13" s="11">
        <v>277881.3</v>
      </c>
      <c r="E13" s="19">
        <v>321086.01</v>
      </c>
    </row>
    <row r="14" spans="2:5" x14ac:dyDescent="0.25">
      <c r="B14" s="20"/>
      <c r="C14" s="61">
        <v>42384</v>
      </c>
      <c r="D14" s="11">
        <v>293922.15000000002</v>
      </c>
      <c r="E14" s="19">
        <v>334097.28000000003</v>
      </c>
    </row>
    <row r="15" spans="2:5" x14ac:dyDescent="0.25">
      <c r="B15" s="20"/>
      <c r="C15" s="61">
        <v>42387</v>
      </c>
      <c r="D15" s="11">
        <f>D14</f>
        <v>293922.15000000002</v>
      </c>
      <c r="E15" s="19">
        <v>334097</v>
      </c>
    </row>
    <row r="16" spans="2:5" x14ac:dyDescent="0.25">
      <c r="B16" s="20"/>
      <c r="C16" s="61">
        <v>42388</v>
      </c>
      <c r="D16" s="11">
        <f>D14</f>
        <v>293922.15000000002</v>
      </c>
      <c r="E16" s="19">
        <v>268850.96000000002</v>
      </c>
    </row>
    <row r="17" spans="2:5" x14ac:dyDescent="0.25">
      <c r="B17" s="20"/>
      <c r="C17" s="61">
        <v>42389</v>
      </c>
      <c r="D17" s="11">
        <v>294002.2</v>
      </c>
      <c r="E17" s="19">
        <v>268851</v>
      </c>
    </row>
    <row r="18" spans="2:5" x14ac:dyDescent="0.25">
      <c r="B18" s="20"/>
      <c r="C18" s="61">
        <v>42390</v>
      </c>
      <c r="D18" s="11">
        <v>285645.33</v>
      </c>
      <c r="E18" s="19">
        <v>369075.21</v>
      </c>
    </row>
    <row r="19" spans="2:5" x14ac:dyDescent="0.25">
      <c r="B19" s="20"/>
      <c r="C19" s="61">
        <v>42391</v>
      </c>
      <c r="D19" s="11">
        <f>D18</f>
        <v>285645.33</v>
      </c>
      <c r="E19" s="19">
        <v>270983.21000000002</v>
      </c>
    </row>
    <row r="20" spans="2:5" x14ac:dyDescent="0.25">
      <c r="B20" s="20"/>
      <c r="C20" s="61">
        <v>42394</v>
      </c>
      <c r="D20" s="11">
        <v>310939.57</v>
      </c>
      <c r="E20" s="19">
        <v>270983</v>
      </c>
    </row>
    <row r="21" spans="2:5" x14ac:dyDescent="0.25">
      <c r="B21" s="20"/>
      <c r="C21" s="61">
        <v>42395</v>
      </c>
      <c r="D21" s="11">
        <v>285520.28000000003</v>
      </c>
      <c r="E21" s="19">
        <v>270723.98</v>
      </c>
    </row>
    <row r="22" spans="2:5" x14ac:dyDescent="0.25">
      <c r="B22" s="20"/>
      <c r="C22" s="61">
        <v>42396</v>
      </c>
      <c r="D22" s="11">
        <f>D21</f>
        <v>285520.28000000003</v>
      </c>
      <c r="E22" s="19">
        <v>281353.09999999998</v>
      </c>
    </row>
    <row r="23" spans="2:5" x14ac:dyDescent="0.25">
      <c r="B23" s="20"/>
      <c r="C23" s="61">
        <v>42397</v>
      </c>
      <c r="D23" s="11">
        <v>282022.58</v>
      </c>
      <c r="E23" s="19">
        <v>274313.84999999998</v>
      </c>
    </row>
    <row r="24" spans="2:5" x14ac:dyDescent="0.25">
      <c r="B24" s="20"/>
      <c r="C24" s="61">
        <v>42398</v>
      </c>
      <c r="D24" s="11">
        <v>294848.15999999997</v>
      </c>
      <c r="E24" s="19">
        <v>296447.59999999998</v>
      </c>
    </row>
    <row r="25" spans="2:5" x14ac:dyDescent="0.25">
      <c r="B25" s="20"/>
      <c r="C25" s="61">
        <v>42401</v>
      </c>
      <c r="D25" s="11">
        <v>295971.7</v>
      </c>
      <c r="E25" s="19">
        <v>295107.96000000002</v>
      </c>
    </row>
    <row r="26" spans="2:5" x14ac:dyDescent="0.25">
      <c r="B26" s="20"/>
      <c r="C26" s="61">
        <v>42402</v>
      </c>
      <c r="D26" s="11">
        <v>342700.41</v>
      </c>
      <c r="E26" s="19">
        <v>314030.53000000003</v>
      </c>
    </row>
    <row r="27" spans="2:5" x14ac:dyDescent="0.25">
      <c r="B27" s="20"/>
      <c r="C27" s="61">
        <v>42403</v>
      </c>
      <c r="D27" s="11">
        <f>D26</f>
        <v>342700.41</v>
      </c>
      <c r="E27" s="19">
        <v>314031</v>
      </c>
    </row>
    <row r="28" spans="2:5" x14ac:dyDescent="0.25">
      <c r="B28" s="20"/>
      <c r="C28" s="61">
        <v>42404</v>
      </c>
      <c r="D28" s="11">
        <v>337638.63</v>
      </c>
      <c r="E28" s="19">
        <v>312808.53999999998</v>
      </c>
    </row>
    <row r="29" spans="2:5" x14ac:dyDescent="0.25">
      <c r="B29" s="20"/>
      <c r="C29" s="61">
        <v>42405</v>
      </c>
      <c r="D29" s="11">
        <v>367843.39</v>
      </c>
      <c r="E29" s="19">
        <v>316461.53999999998</v>
      </c>
    </row>
    <row r="30" spans="2:5" x14ac:dyDescent="0.25">
      <c r="B30" s="20"/>
      <c r="C30" s="61">
        <v>42408</v>
      </c>
      <c r="D30" s="11">
        <v>367773.39</v>
      </c>
      <c r="E30" s="19">
        <v>316462</v>
      </c>
    </row>
    <row r="31" spans="2:5" x14ac:dyDescent="0.25">
      <c r="B31" s="20"/>
      <c r="C31" s="61">
        <v>42409</v>
      </c>
      <c r="D31" s="11">
        <v>339527.33</v>
      </c>
      <c r="E31" s="19">
        <v>289560.21999999997</v>
      </c>
    </row>
    <row r="32" spans="2:5" x14ac:dyDescent="0.25">
      <c r="B32" s="20"/>
      <c r="C32" s="61">
        <v>42410</v>
      </c>
      <c r="D32" s="11">
        <f>D31</f>
        <v>339527.33</v>
      </c>
      <c r="E32" s="19">
        <v>297310.21999999997</v>
      </c>
    </row>
    <row r="33" spans="1:5" x14ac:dyDescent="0.25">
      <c r="B33" s="20"/>
      <c r="C33" s="61">
        <v>42411</v>
      </c>
      <c r="D33" s="11">
        <v>336968.79</v>
      </c>
      <c r="E33" s="19">
        <v>352433.91</v>
      </c>
    </row>
    <row r="34" spans="1:5" x14ac:dyDescent="0.25">
      <c r="B34" s="20"/>
      <c r="C34" s="61">
        <v>42412</v>
      </c>
      <c r="D34" s="11">
        <v>337055.76</v>
      </c>
      <c r="E34" s="19">
        <v>352434</v>
      </c>
    </row>
    <row r="35" spans="1:5" x14ac:dyDescent="0.25">
      <c r="B35" s="20"/>
      <c r="C35" s="61">
        <v>42415</v>
      </c>
      <c r="D35" s="11">
        <f>D34</f>
        <v>337055.76</v>
      </c>
      <c r="E35" s="19">
        <v>352434</v>
      </c>
    </row>
    <row r="36" spans="1:5" x14ac:dyDescent="0.25">
      <c r="B36" s="20"/>
      <c r="C36" s="61">
        <v>42416</v>
      </c>
      <c r="D36" s="11">
        <f>D35</f>
        <v>337055.76</v>
      </c>
      <c r="E36" s="19">
        <v>352434</v>
      </c>
    </row>
    <row r="37" spans="1:5" x14ac:dyDescent="0.25">
      <c r="B37" s="20"/>
      <c r="C37" s="61">
        <v>42417</v>
      </c>
      <c r="D37" s="11">
        <v>365266.06</v>
      </c>
      <c r="E37" s="19">
        <v>352542.46</v>
      </c>
    </row>
    <row r="38" spans="1:5" x14ac:dyDescent="0.25">
      <c r="B38" s="20"/>
      <c r="C38" s="61">
        <v>42418</v>
      </c>
      <c r="D38" s="11">
        <v>360871.98</v>
      </c>
      <c r="E38" s="19">
        <v>383231.99</v>
      </c>
    </row>
    <row r="39" spans="1:5" x14ac:dyDescent="0.25">
      <c r="B39" s="20"/>
      <c r="C39" s="61">
        <v>42419</v>
      </c>
      <c r="D39" s="11">
        <f>D38</f>
        <v>360871.98</v>
      </c>
      <c r="E39" s="19">
        <v>404679.36</v>
      </c>
    </row>
    <row r="40" spans="1:5" x14ac:dyDescent="0.25">
      <c r="B40" s="20"/>
      <c r="C40" s="61">
        <v>42421</v>
      </c>
      <c r="D40" s="11">
        <f>D39</f>
        <v>360871.98</v>
      </c>
      <c r="E40" s="19">
        <v>404679</v>
      </c>
    </row>
    <row r="41" spans="1:5" x14ac:dyDescent="0.25">
      <c r="B41" s="20"/>
      <c r="C41" s="61">
        <v>42423</v>
      </c>
      <c r="D41" s="11">
        <v>355845.62</v>
      </c>
      <c r="E41" s="19">
        <v>368703.72</v>
      </c>
    </row>
    <row r="42" spans="1:5" x14ac:dyDescent="0.25">
      <c r="B42" s="20"/>
      <c r="C42" s="61">
        <v>42424</v>
      </c>
      <c r="D42" s="11">
        <f>D41</f>
        <v>355845.62</v>
      </c>
      <c r="E42" s="19">
        <v>368203.72</v>
      </c>
    </row>
    <row r="43" spans="1:5" x14ac:dyDescent="0.25">
      <c r="B43" s="20"/>
      <c r="C43" s="61">
        <v>42425</v>
      </c>
      <c r="D43" s="11">
        <v>345399.7</v>
      </c>
      <c r="E43" s="19">
        <v>349211.92</v>
      </c>
    </row>
    <row r="44" spans="1:5" x14ac:dyDescent="0.25">
      <c r="B44" s="20"/>
      <c r="C44" s="61">
        <v>42426</v>
      </c>
      <c r="D44" s="11">
        <v>370500.69</v>
      </c>
      <c r="E44" s="19">
        <v>384176.45</v>
      </c>
    </row>
    <row r="45" spans="1:5" x14ac:dyDescent="0.25">
      <c r="A45" s="22">
        <v>42401</v>
      </c>
      <c r="B45" s="20"/>
      <c r="C45" s="62">
        <v>42429</v>
      </c>
      <c r="D45" s="11">
        <v>389846.49</v>
      </c>
      <c r="E45" s="19">
        <v>384176</v>
      </c>
    </row>
    <row r="46" spans="1:5" x14ac:dyDescent="0.25">
      <c r="B46" s="20"/>
      <c r="C46" s="61">
        <v>42430</v>
      </c>
      <c r="D46" s="11">
        <f>D45</f>
        <v>389846.49</v>
      </c>
      <c r="E46" s="19">
        <v>384176</v>
      </c>
    </row>
    <row r="47" spans="1:5" x14ac:dyDescent="0.25">
      <c r="B47" s="20"/>
      <c r="C47" s="61">
        <v>42431</v>
      </c>
      <c r="D47" s="11">
        <f>D46</f>
        <v>389846.49</v>
      </c>
      <c r="E47" s="19">
        <v>384176</v>
      </c>
    </row>
    <row r="48" spans="1:5" x14ac:dyDescent="0.25">
      <c r="B48" s="20"/>
      <c r="C48" s="61">
        <v>42432</v>
      </c>
      <c r="D48" s="11">
        <v>378391.97</v>
      </c>
      <c r="E48" s="19">
        <v>395396.43</v>
      </c>
    </row>
    <row r="49" spans="2:5" x14ac:dyDescent="0.25">
      <c r="B49" s="20"/>
      <c r="C49" s="61">
        <v>42433</v>
      </c>
      <c r="D49" s="11">
        <v>424034.23</v>
      </c>
      <c r="E49" s="19">
        <v>395396</v>
      </c>
    </row>
    <row r="50" spans="2:5" x14ac:dyDescent="0.25">
      <c r="B50" s="20"/>
      <c r="C50" s="61">
        <v>42436</v>
      </c>
      <c r="D50" s="11">
        <f>D49</f>
        <v>424034.23</v>
      </c>
      <c r="E50" s="19">
        <v>395396</v>
      </c>
    </row>
    <row r="51" spans="2:5" x14ac:dyDescent="0.25">
      <c r="B51" s="20"/>
      <c r="C51" s="61">
        <v>42437</v>
      </c>
      <c r="D51" s="11">
        <v>386665.73</v>
      </c>
      <c r="E51" s="19">
        <v>361856.47</v>
      </c>
    </row>
    <row r="52" spans="2:5" x14ac:dyDescent="0.25">
      <c r="B52" s="20"/>
      <c r="C52" s="61">
        <v>42438</v>
      </c>
      <c r="D52" s="11">
        <f>D51</f>
        <v>386665.73</v>
      </c>
      <c r="E52" s="19">
        <v>361856</v>
      </c>
    </row>
    <row r="53" spans="2:5" x14ac:dyDescent="0.25">
      <c r="B53" s="20"/>
      <c r="C53" s="61">
        <v>42439</v>
      </c>
      <c r="D53" s="11">
        <v>389219.85</v>
      </c>
      <c r="E53" s="19">
        <v>349877.16</v>
      </c>
    </row>
    <row r="54" spans="2:5" x14ac:dyDescent="0.25">
      <c r="B54" s="20"/>
      <c r="C54" s="61">
        <v>42440</v>
      </c>
      <c r="D54" s="11">
        <v>406100.98</v>
      </c>
      <c r="E54" s="19">
        <v>359297.81</v>
      </c>
    </row>
    <row r="55" spans="2:5" x14ac:dyDescent="0.25">
      <c r="B55" s="20"/>
      <c r="C55" s="61">
        <v>42443</v>
      </c>
      <c r="D55" s="11">
        <v>407873.33</v>
      </c>
      <c r="E55" s="19">
        <v>361678.91</v>
      </c>
    </row>
    <row r="56" spans="2:5" x14ac:dyDescent="0.25">
      <c r="B56" s="20"/>
      <c r="C56" s="61">
        <v>42444</v>
      </c>
      <c r="D56" s="11">
        <v>407992.23</v>
      </c>
      <c r="E56" s="19">
        <v>361679</v>
      </c>
    </row>
    <row r="57" spans="2:5" x14ac:dyDescent="0.25">
      <c r="B57" s="20"/>
      <c r="C57" s="61">
        <v>42445</v>
      </c>
      <c r="D57" s="11">
        <v>433808.81</v>
      </c>
      <c r="E57" s="19">
        <v>370843.37</v>
      </c>
    </row>
    <row r="58" spans="2:5" x14ac:dyDescent="0.25">
      <c r="B58" s="20"/>
      <c r="C58" s="61">
        <v>42446</v>
      </c>
      <c r="D58" s="11">
        <v>422290.94</v>
      </c>
      <c r="E58" s="19">
        <v>377566.07</v>
      </c>
    </row>
    <row r="59" spans="2:5" x14ac:dyDescent="0.25">
      <c r="B59" s="20"/>
      <c r="C59" s="61">
        <v>42447</v>
      </c>
      <c r="D59" s="11">
        <v>468026.54</v>
      </c>
      <c r="E59" s="19">
        <v>370373.97</v>
      </c>
    </row>
    <row r="60" spans="2:5" x14ac:dyDescent="0.25">
      <c r="B60" s="20"/>
      <c r="C60" s="61">
        <v>42450</v>
      </c>
      <c r="D60" s="11">
        <v>348026.54</v>
      </c>
      <c r="E60" s="19">
        <v>338340.3</v>
      </c>
    </row>
    <row r="61" spans="2:5" x14ac:dyDescent="0.25">
      <c r="B61" s="20"/>
      <c r="C61" s="61">
        <v>42451</v>
      </c>
      <c r="D61" s="11">
        <v>312876.71000000002</v>
      </c>
      <c r="E61" s="19">
        <v>338340</v>
      </c>
    </row>
    <row r="62" spans="2:5" x14ac:dyDescent="0.25">
      <c r="B62" s="20"/>
      <c r="C62" s="61">
        <v>42452</v>
      </c>
      <c r="D62" s="11">
        <v>314939.26</v>
      </c>
      <c r="E62" s="19">
        <v>338340</v>
      </c>
    </row>
    <row r="63" spans="2:5" x14ac:dyDescent="0.25">
      <c r="B63" s="20"/>
      <c r="C63" s="61">
        <v>42453</v>
      </c>
      <c r="D63" s="11">
        <v>309254.23</v>
      </c>
      <c r="E63" s="19">
        <f>25944.71+322493.66</f>
        <v>348438.37</v>
      </c>
    </row>
    <row r="64" spans="2:5" x14ac:dyDescent="0.25">
      <c r="B64" s="20"/>
      <c r="C64" s="61">
        <v>42454</v>
      </c>
      <c r="D64" s="11">
        <v>308314.94</v>
      </c>
      <c r="E64" s="19">
        <v>348438</v>
      </c>
    </row>
    <row r="65" spans="1:5" x14ac:dyDescent="0.25">
      <c r="B65" s="20"/>
      <c r="C65" s="61">
        <v>42457</v>
      </c>
      <c r="D65" s="11">
        <f>D64</f>
        <v>308314.94</v>
      </c>
      <c r="E65" s="19">
        <f>322734.66+25944.71+79.97</f>
        <v>348759.33999999997</v>
      </c>
    </row>
    <row r="66" spans="1:5" x14ac:dyDescent="0.25">
      <c r="B66" s="20"/>
      <c r="C66" s="61">
        <v>42458</v>
      </c>
      <c r="D66" s="11">
        <v>308501.75</v>
      </c>
      <c r="E66" s="19"/>
    </row>
    <row r="67" spans="1:5" x14ac:dyDescent="0.25">
      <c r="B67" s="20"/>
      <c r="C67" s="61">
        <v>42459</v>
      </c>
      <c r="D67" s="11">
        <f>D66</f>
        <v>308501.75</v>
      </c>
      <c r="E67" s="19"/>
    </row>
    <row r="68" spans="1:5" x14ac:dyDescent="0.25">
      <c r="A68" s="22">
        <v>42430</v>
      </c>
      <c r="B68" s="20"/>
      <c r="C68" s="61">
        <v>42460</v>
      </c>
      <c r="D68" s="11">
        <v>309191.53000000003</v>
      </c>
      <c r="E68" s="19"/>
    </row>
    <row r="69" spans="1:5" x14ac:dyDescent="0.25">
      <c r="C69" s="61">
        <v>42461</v>
      </c>
      <c r="D69" s="11">
        <f>D68</f>
        <v>309191.53000000003</v>
      </c>
      <c r="E69" s="19"/>
    </row>
    <row r="70" spans="1:5" x14ac:dyDescent="0.25">
      <c r="C70" s="61">
        <v>42464</v>
      </c>
      <c r="D70" s="11">
        <v>273521.59999999998</v>
      </c>
      <c r="E70" s="19"/>
    </row>
    <row r="71" spans="1:5" x14ac:dyDescent="0.25">
      <c r="C71" s="61">
        <v>42465</v>
      </c>
      <c r="D71" s="11">
        <f>D70</f>
        <v>273521.59999999998</v>
      </c>
      <c r="E71" s="19"/>
    </row>
    <row r="72" spans="1:5" x14ac:dyDescent="0.25">
      <c r="C72" s="61">
        <v>42466</v>
      </c>
      <c r="D72" s="11">
        <v>272690.59999999998</v>
      </c>
      <c r="E72" s="19"/>
    </row>
    <row r="73" spans="1:5" x14ac:dyDescent="0.25">
      <c r="C73" s="61">
        <v>42467</v>
      </c>
      <c r="D73" s="11">
        <v>269582.73</v>
      </c>
      <c r="E73" s="19"/>
    </row>
    <row r="74" spans="1:5" x14ac:dyDescent="0.25">
      <c r="C74" s="61">
        <v>42468</v>
      </c>
      <c r="D74" s="11">
        <f>D73</f>
        <v>269582.73</v>
      </c>
      <c r="E74" s="19"/>
    </row>
    <row r="75" spans="1:5" x14ac:dyDescent="0.25">
      <c r="C75" s="61">
        <v>42471</v>
      </c>
      <c r="D75" s="11">
        <v>269763.98</v>
      </c>
      <c r="E75" s="19"/>
    </row>
    <row r="76" spans="1:5" x14ac:dyDescent="0.25">
      <c r="C76" s="61">
        <v>42472</v>
      </c>
      <c r="D76" s="11">
        <f>D75</f>
        <v>269763.98</v>
      </c>
      <c r="E76" s="19"/>
    </row>
    <row r="77" spans="1:5" x14ac:dyDescent="0.25">
      <c r="C77" s="61">
        <v>42473</v>
      </c>
      <c r="D77" s="11">
        <v>269925.98</v>
      </c>
      <c r="E77" s="19"/>
    </row>
    <row r="78" spans="1:5" x14ac:dyDescent="0.25">
      <c r="C78" s="61">
        <v>42474</v>
      </c>
      <c r="D78" s="11">
        <v>262853.87</v>
      </c>
      <c r="E78" s="19"/>
    </row>
    <row r="79" spans="1:5" x14ac:dyDescent="0.25">
      <c r="C79" s="61">
        <v>42475</v>
      </c>
      <c r="D79" s="11">
        <v>285492.90999999997</v>
      </c>
      <c r="E79" s="19"/>
    </row>
    <row r="80" spans="1:5" x14ac:dyDescent="0.25">
      <c r="C80" s="61">
        <v>42478</v>
      </c>
      <c r="D80" s="11">
        <v>248936.49</v>
      </c>
      <c r="E80" s="19"/>
    </row>
    <row r="81" spans="1:5" x14ac:dyDescent="0.25">
      <c r="C81" s="61">
        <v>42479</v>
      </c>
      <c r="D81" s="11">
        <v>299276.93</v>
      </c>
      <c r="E81" s="19"/>
    </row>
    <row r="82" spans="1:5" x14ac:dyDescent="0.25">
      <c r="C82" s="61">
        <v>42480</v>
      </c>
      <c r="D82" s="11">
        <v>298671.93</v>
      </c>
      <c r="E82" s="19"/>
    </row>
    <row r="83" spans="1:5" x14ac:dyDescent="0.25">
      <c r="C83" s="61">
        <v>42481</v>
      </c>
      <c r="D83" s="11">
        <v>300188.76</v>
      </c>
      <c r="E83" s="19"/>
    </row>
    <row r="84" spans="1:5" x14ac:dyDescent="0.25">
      <c r="C84" s="61">
        <v>42482</v>
      </c>
      <c r="D84" s="11">
        <v>320014.86</v>
      </c>
      <c r="E84" s="19"/>
    </row>
    <row r="85" spans="1:5" x14ac:dyDescent="0.25">
      <c r="C85" s="61">
        <v>42485</v>
      </c>
      <c r="D85" s="11">
        <v>316702.44</v>
      </c>
      <c r="E85" s="19"/>
    </row>
    <row r="86" spans="1:5" x14ac:dyDescent="0.25">
      <c r="C86" s="61">
        <v>42486</v>
      </c>
      <c r="D86" s="11">
        <f>D85</f>
        <v>316702.44</v>
      </c>
      <c r="E86" s="19"/>
    </row>
    <row r="87" spans="1:5" x14ac:dyDescent="0.25">
      <c r="C87" s="61">
        <v>42487</v>
      </c>
      <c r="D87" s="11">
        <v>316945.44</v>
      </c>
      <c r="E87" s="19"/>
    </row>
    <row r="88" spans="1:5" x14ac:dyDescent="0.25">
      <c r="C88" s="61">
        <v>42488</v>
      </c>
      <c r="D88" s="11">
        <v>320979.96999999997</v>
      </c>
      <c r="E88" s="19"/>
    </row>
    <row r="89" spans="1:5" x14ac:dyDescent="0.25">
      <c r="A89" s="22">
        <v>42461</v>
      </c>
      <c r="C89" s="61">
        <v>42489</v>
      </c>
      <c r="D89" s="11">
        <f>D88</f>
        <v>320979.96999999997</v>
      </c>
      <c r="E89" s="19"/>
    </row>
    <row r="90" spans="1:5" x14ac:dyDescent="0.25">
      <c r="C90" s="61">
        <v>42492</v>
      </c>
      <c r="D90" s="11">
        <v>285992.84000000003</v>
      </c>
      <c r="E90" s="19"/>
    </row>
    <row r="91" spans="1:5" x14ac:dyDescent="0.25">
      <c r="C91" s="61">
        <v>42493</v>
      </c>
      <c r="D91" s="11">
        <v>286063.08</v>
      </c>
      <c r="E91" s="19"/>
    </row>
    <row r="92" spans="1:5" x14ac:dyDescent="0.25">
      <c r="C92" s="61">
        <v>42494</v>
      </c>
      <c r="D92" s="11">
        <v>314586.46000000002</v>
      </c>
      <c r="E92" s="19"/>
    </row>
    <row r="93" spans="1:5" x14ac:dyDescent="0.25">
      <c r="C93" s="61">
        <v>42495</v>
      </c>
      <c r="D93" s="11">
        <v>317747.52</v>
      </c>
      <c r="E93" s="19"/>
    </row>
    <row r="94" spans="1:5" x14ac:dyDescent="0.25">
      <c r="C94" s="61">
        <v>42496</v>
      </c>
      <c r="D94" s="11">
        <f>D93</f>
        <v>317747.52</v>
      </c>
      <c r="E94" s="19"/>
    </row>
    <row r="95" spans="1:5" x14ac:dyDescent="0.25">
      <c r="C95" s="61">
        <v>42499</v>
      </c>
      <c r="D95" s="11">
        <v>317647.52</v>
      </c>
      <c r="E95" s="19"/>
    </row>
    <row r="96" spans="1:5" x14ac:dyDescent="0.25">
      <c r="C96" s="61">
        <v>42500</v>
      </c>
      <c r="D96" s="11">
        <v>354645.16</v>
      </c>
      <c r="E96" s="19"/>
    </row>
    <row r="97" spans="1:5" x14ac:dyDescent="0.25">
      <c r="C97" s="61">
        <v>42501</v>
      </c>
      <c r="D97" s="11">
        <f>D96</f>
        <v>354645.16</v>
      </c>
      <c r="E97" s="19"/>
    </row>
    <row r="98" spans="1:5" x14ac:dyDescent="0.25">
      <c r="C98" s="61">
        <v>42502</v>
      </c>
      <c r="D98" s="11">
        <v>334676.08</v>
      </c>
      <c r="E98" s="19"/>
    </row>
    <row r="99" spans="1:5" x14ac:dyDescent="0.25">
      <c r="C99" s="61">
        <v>42503</v>
      </c>
      <c r="D99" s="11">
        <v>335053.34999999998</v>
      </c>
      <c r="E99" s="19"/>
    </row>
    <row r="100" spans="1:5" x14ac:dyDescent="0.25">
      <c r="C100" s="61">
        <v>42506</v>
      </c>
      <c r="D100" s="11">
        <v>299641.7</v>
      </c>
      <c r="E100" s="19"/>
    </row>
    <row r="101" spans="1:5" x14ac:dyDescent="0.25">
      <c r="C101" s="61">
        <v>42507</v>
      </c>
      <c r="D101" s="11">
        <f>D100</f>
        <v>299641.7</v>
      </c>
      <c r="E101" s="19"/>
    </row>
    <row r="102" spans="1:5" x14ac:dyDescent="0.25">
      <c r="C102" s="61">
        <v>42508</v>
      </c>
      <c r="D102" s="11">
        <v>316034.81</v>
      </c>
      <c r="E102" s="19"/>
    </row>
    <row r="103" spans="1:5" x14ac:dyDescent="0.25">
      <c r="C103" s="61">
        <v>42509</v>
      </c>
      <c r="D103" s="11">
        <v>320069.11</v>
      </c>
      <c r="E103" s="19"/>
    </row>
    <row r="104" spans="1:5" x14ac:dyDescent="0.25">
      <c r="C104" s="61">
        <v>42510</v>
      </c>
      <c r="D104" s="11">
        <v>328514.03000000003</v>
      </c>
      <c r="E104" s="19"/>
    </row>
    <row r="105" spans="1:5" x14ac:dyDescent="0.25">
      <c r="C105" s="61">
        <v>42513</v>
      </c>
      <c r="D105" s="11">
        <f>D104</f>
        <v>328514.03000000003</v>
      </c>
      <c r="E105" s="19"/>
    </row>
    <row r="106" spans="1:5" x14ac:dyDescent="0.25">
      <c r="C106" s="61">
        <v>42514</v>
      </c>
      <c r="D106" s="11">
        <v>334541.26</v>
      </c>
      <c r="E106" s="19"/>
    </row>
    <row r="107" spans="1:5" x14ac:dyDescent="0.25">
      <c r="C107" s="61">
        <v>42515</v>
      </c>
      <c r="D107" s="11">
        <v>329880.45</v>
      </c>
      <c r="E107" s="19"/>
    </row>
    <row r="108" spans="1:5" x14ac:dyDescent="0.25">
      <c r="C108" s="61">
        <v>42516</v>
      </c>
      <c r="D108" s="12">
        <v>337992.17</v>
      </c>
      <c r="E108" s="19"/>
    </row>
    <row r="109" spans="1:5" x14ac:dyDescent="0.25">
      <c r="C109" s="61">
        <v>42517</v>
      </c>
      <c r="D109" s="12">
        <v>347755.4</v>
      </c>
      <c r="E109" s="18"/>
    </row>
    <row r="110" spans="1:5" x14ac:dyDescent="0.25">
      <c r="C110" s="61">
        <v>42520</v>
      </c>
      <c r="D110" s="12">
        <v>347755.4</v>
      </c>
      <c r="E110" s="18"/>
    </row>
    <row r="111" spans="1:5" x14ac:dyDescent="0.25">
      <c r="A111" s="22">
        <v>42491</v>
      </c>
      <c r="C111" s="61">
        <v>42521</v>
      </c>
      <c r="D111" s="12">
        <v>312817.88</v>
      </c>
      <c r="E111" s="18"/>
    </row>
    <row r="112" spans="1:5" x14ac:dyDescent="0.25">
      <c r="C112" s="61">
        <v>42522</v>
      </c>
      <c r="D112" s="12">
        <v>314571.3</v>
      </c>
      <c r="E112" s="18"/>
    </row>
    <row r="113" spans="3:5" x14ac:dyDescent="0.25">
      <c r="C113" s="61">
        <v>42523</v>
      </c>
      <c r="D113" s="12">
        <v>302515.78000000003</v>
      </c>
      <c r="E113" s="18"/>
    </row>
    <row r="114" spans="3:5" x14ac:dyDescent="0.25">
      <c r="C114" s="61">
        <v>42524</v>
      </c>
      <c r="D114" s="12">
        <v>302516</v>
      </c>
      <c r="E114" s="18"/>
    </row>
    <row r="115" spans="3:5" x14ac:dyDescent="0.25">
      <c r="C115" s="61">
        <v>42527</v>
      </c>
      <c r="D115" s="12">
        <v>302516</v>
      </c>
      <c r="E115" s="18"/>
    </row>
    <row r="116" spans="3:5" x14ac:dyDescent="0.25">
      <c r="C116" s="61">
        <v>42528</v>
      </c>
      <c r="D116" s="12">
        <v>302516</v>
      </c>
      <c r="E116" s="18"/>
    </row>
    <row r="117" spans="3:5" x14ac:dyDescent="0.25">
      <c r="C117" s="61">
        <v>42529</v>
      </c>
      <c r="D117" s="12">
        <v>279865.95</v>
      </c>
      <c r="E117" s="18"/>
    </row>
    <row r="118" spans="3:5" x14ac:dyDescent="0.25">
      <c r="C118" s="61">
        <v>42530</v>
      </c>
      <c r="D118" s="12">
        <v>279866</v>
      </c>
      <c r="E118" s="18"/>
    </row>
    <row r="119" spans="3:5" x14ac:dyDescent="0.25">
      <c r="C119" s="61">
        <v>42531</v>
      </c>
      <c r="D119" s="12">
        <v>279866</v>
      </c>
      <c r="E119" s="18"/>
    </row>
    <row r="120" spans="3:5" x14ac:dyDescent="0.25">
      <c r="C120" s="61">
        <v>42534</v>
      </c>
      <c r="D120" s="12">
        <v>279866</v>
      </c>
      <c r="E120" s="18"/>
    </row>
    <row r="121" spans="3:5" x14ac:dyDescent="0.25">
      <c r="C121" s="61">
        <v>42535</v>
      </c>
      <c r="D121" s="12">
        <v>279866</v>
      </c>
      <c r="E121" s="18"/>
    </row>
    <row r="122" spans="3:5" x14ac:dyDescent="0.25">
      <c r="C122" s="61">
        <v>42536</v>
      </c>
      <c r="D122" s="12">
        <v>290096.01</v>
      </c>
      <c r="E122" s="18"/>
    </row>
    <row r="123" spans="3:5" x14ac:dyDescent="0.25">
      <c r="C123" s="61">
        <v>42537</v>
      </c>
      <c r="D123" s="12">
        <v>247423.5</v>
      </c>
      <c r="E123" s="18"/>
    </row>
    <row r="124" spans="3:5" x14ac:dyDescent="0.25">
      <c r="C124" s="61">
        <v>42538</v>
      </c>
      <c r="D124" s="12">
        <v>247424</v>
      </c>
      <c r="E124" s="18"/>
    </row>
    <row r="125" spans="3:5" x14ac:dyDescent="0.25">
      <c r="C125" s="61">
        <v>42541</v>
      </c>
      <c r="D125" s="12">
        <v>247424</v>
      </c>
      <c r="E125" s="18"/>
    </row>
    <row r="126" spans="3:5" x14ac:dyDescent="0.25">
      <c r="C126" s="61">
        <v>42542</v>
      </c>
      <c r="D126" s="12">
        <v>255459.85</v>
      </c>
      <c r="E126" s="18"/>
    </row>
    <row r="127" spans="3:5" x14ac:dyDescent="0.25">
      <c r="C127" s="61">
        <v>42543</v>
      </c>
      <c r="D127" s="12">
        <v>255460</v>
      </c>
      <c r="E127" s="18"/>
    </row>
    <row r="128" spans="3:5" x14ac:dyDescent="0.25">
      <c r="C128" s="63">
        <f>C127+1</f>
        <v>42544</v>
      </c>
      <c r="D128" s="12">
        <v>240780.4</v>
      </c>
      <c r="E128" s="18"/>
    </row>
    <row r="129" spans="1:5" x14ac:dyDescent="0.25">
      <c r="C129" s="63">
        <f>C128+1</f>
        <v>42545</v>
      </c>
      <c r="D129" s="12">
        <v>240780</v>
      </c>
      <c r="E129" s="18"/>
    </row>
    <row r="130" spans="1:5" x14ac:dyDescent="0.25">
      <c r="C130" s="63">
        <f>C125+7</f>
        <v>42548</v>
      </c>
      <c r="D130" s="12">
        <v>205735.12</v>
      </c>
      <c r="E130" s="18"/>
    </row>
    <row r="131" spans="1:5" x14ac:dyDescent="0.25">
      <c r="C131" s="63">
        <f>C126+7</f>
        <v>42549</v>
      </c>
      <c r="D131" s="12">
        <v>207489.37</v>
      </c>
      <c r="E131" s="18"/>
    </row>
    <row r="132" spans="1:5" x14ac:dyDescent="0.25">
      <c r="C132" s="63">
        <f t="shared" ref="C132:C195" si="0">C127+7</f>
        <v>42550</v>
      </c>
      <c r="D132" s="12">
        <v>213757.9</v>
      </c>
      <c r="E132" s="18"/>
    </row>
    <row r="133" spans="1:5" x14ac:dyDescent="0.25">
      <c r="A133" s="22">
        <v>42522</v>
      </c>
      <c r="C133" s="63">
        <f t="shared" si="0"/>
        <v>42551</v>
      </c>
      <c r="D133" s="12">
        <v>220332.56</v>
      </c>
      <c r="E133" s="18"/>
    </row>
    <row r="134" spans="1:5" x14ac:dyDescent="0.25">
      <c r="C134" s="63">
        <f t="shared" si="0"/>
        <v>42552</v>
      </c>
      <c r="D134" s="12">
        <v>212813.84</v>
      </c>
      <c r="E134" s="18"/>
    </row>
    <row r="135" spans="1:5" x14ac:dyDescent="0.25">
      <c r="C135" s="63">
        <f t="shared" si="0"/>
        <v>42555</v>
      </c>
      <c r="D135" s="12">
        <v>212814</v>
      </c>
      <c r="E135" s="18"/>
    </row>
    <row r="136" spans="1:5" x14ac:dyDescent="0.25">
      <c r="C136" s="63">
        <f t="shared" si="0"/>
        <v>42556</v>
      </c>
      <c r="D136" s="12">
        <v>236539.45</v>
      </c>
      <c r="E136" s="18"/>
    </row>
    <row r="137" spans="1:5" x14ac:dyDescent="0.25">
      <c r="C137" s="63">
        <f t="shared" si="0"/>
        <v>42557</v>
      </c>
      <c r="D137" s="12">
        <v>234224.42</v>
      </c>
      <c r="E137" s="18"/>
    </row>
    <row r="138" spans="1:5" x14ac:dyDescent="0.25">
      <c r="C138" s="63">
        <f t="shared" si="0"/>
        <v>42558</v>
      </c>
      <c r="D138" s="12">
        <v>234132.08</v>
      </c>
      <c r="E138" s="18"/>
    </row>
    <row r="139" spans="1:5" x14ac:dyDescent="0.25">
      <c r="C139" s="63">
        <f t="shared" si="0"/>
        <v>42559</v>
      </c>
      <c r="D139" s="12">
        <v>234132.08</v>
      </c>
      <c r="E139" s="18"/>
    </row>
    <row r="140" spans="1:5" x14ac:dyDescent="0.25">
      <c r="C140" s="63">
        <f t="shared" si="0"/>
        <v>42562</v>
      </c>
      <c r="D140" s="12">
        <v>199890.85</v>
      </c>
      <c r="E140" s="18"/>
    </row>
    <row r="141" spans="1:5" x14ac:dyDescent="0.25">
      <c r="C141" s="63">
        <f t="shared" si="0"/>
        <v>42563</v>
      </c>
      <c r="D141" s="12">
        <v>221114.27</v>
      </c>
      <c r="E141" s="18"/>
    </row>
    <row r="142" spans="1:5" x14ac:dyDescent="0.25">
      <c r="C142" s="63">
        <f t="shared" si="0"/>
        <v>42564</v>
      </c>
      <c r="D142" s="12">
        <v>221114</v>
      </c>
      <c r="E142" s="18"/>
    </row>
    <row r="143" spans="1:5" x14ac:dyDescent="0.25">
      <c r="C143" s="63">
        <f t="shared" si="0"/>
        <v>42565</v>
      </c>
      <c r="D143" s="12">
        <v>214752.25</v>
      </c>
      <c r="E143" s="18"/>
    </row>
    <row r="144" spans="1:5" x14ac:dyDescent="0.25">
      <c r="C144" s="63">
        <f t="shared" si="0"/>
        <v>42566</v>
      </c>
      <c r="D144" s="12">
        <v>294578.96999999997</v>
      </c>
      <c r="E144" s="18"/>
    </row>
    <row r="145" spans="1:5" x14ac:dyDescent="0.25">
      <c r="C145" s="63">
        <f t="shared" si="0"/>
        <v>42569</v>
      </c>
      <c r="D145" s="12">
        <v>294579</v>
      </c>
      <c r="E145" s="18"/>
    </row>
    <row r="146" spans="1:5" x14ac:dyDescent="0.25">
      <c r="C146" s="63">
        <f t="shared" si="0"/>
        <v>42570</v>
      </c>
      <c r="D146" s="12">
        <v>294579</v>
      </c>
      <c r="E146" s="18"/>
    </row>
    <row r="147" spans="1:5" x14ac:dyDescent="0.25">
      <c r="C147" s="63">
        <f t="shared" si="0"/>
        <v>42571</v>
      </c>
      <c r="D147" s="12">
        <v>328195.42</v>
      </c>
      <c r="E147" s="18"/>
    </row>
    <row r="148" spans="1:5" x14ac:dyDescent="0.25">
      <c r="C148" s="63">
        <f t="shared" si="0"/>
        <v>42572</v>
      </c>
      <c r="D148" s="12">
        <v>407865.86</v>
      </c>
      <c r="E148" s="18"/>
    </row>
    <row r="149" spans="1:5" x14ac:dyDescent="0.25">
      <c r="C149" s="63">
        <f t="shared" si="0"/>
        <v>42573</v>
      </c>
      <c r="D149" s="12">
        <v>409053.93</v>
      </c>
      <c r="E149" s="18"/>
    </row>
    <row r="150" spans="1:5" x14ac:dyDescent="0.25">
      <c r="C150" s="63">
        <f t="shared" si="0"/>
        <v>42576</v>
      </c>
      <c r="D150" s="12">
        <v>372421.56</v>
      </c>
      <c r="E150" s="18"/>
    </row>
    <row r="151" spans="1:5" x14ac:dyDescent="0.25">
      <c r="C151" s="63">
        <f t="shared" si="0"/>
        <v>42577</v>
      </c>
      <c r="D151" s="12">
        <v>375562.78</v>
      </c>
      <c r="E151" s="18"/>
    </row>
    <row r="152" spans="1:5" x14ac:dyDescent="0.25">
      <c r="C152" s="63">
        <f t="shared" si="0"/>
        <v>42578</v>
      </c>
      <c r="D152" s="12">
        <v>375563</v>
      </c>
      <c r="E152" s="18"/>
    </row>
    <row r="153" spans="1:5" x14ac:dyDescent="0.25">
      <c r="C153" s="63">
        <f t="shared" si="0"/>
        <v>42579</v>
      </c>
      <c r="D153" s="12">
        <v>366510.98</v>
      </c>
      <c r="E153" s="18"/>
    </row>
    <row r="154" spans="1:5" x14ac:dyDescent="0.25">
      <c r="A154" s="22">
        <v>42552</v>
      </c>
      <c r="C154" s="63">
        <f t="shared" si="0"/>
        <v>42580</v>
      </c>
      <c r="D154" s="12">
        <v>366609.48</v>
      </c>
      <c r="E154" s="18"/>
    </row>
    <row r="155" spans="1:5" x14ac:dyDescent="0.25">
      <c r="C155" s="63">
        <f t="shared" si="0"/>
        <v>42583</v>
      </c>
      <c r="D155" s="12">
        <v>382689.69</v>
      </c>
      <c r="E155" s="18"/>
    </row>
    <row r="156" spans="1:5" x14ac:dyDescent="0.25">
      <c r="C156" s="63">
        <f t="shared" si="0"/>
        <v>42584</v>
      </c>
      <c r="D156" s="12">
        <v>382690</v>
      </c>
      <c r="E156" s="18"/>
    </row>
    <row r="157" spans="1:5" x14ac:dyDescent="0.25">
      <c r="C157" s="63">
        <f t="shared" si="0"/>
        <v>42585</v>
      </c>
      <c r="D157" s="12">
        <v>387013.59</v>
      </c>
      <c r="E157" s="18"/>
    </row>
    <row r="158" spans="1:5" x14ac:dyDescent="0.25">
      <c r="C158" s="63">
        <f t="shared" si="0"/>
        <v>42586</v>
      </c>
      <c r="D158" s="12">
        <v>382543.7</v>
      </c>
      <c r="E158" s="18"/>
    </row>
    <row r="159" spans="1:5" x14ac:dyDescent="0.25">
      <c r="C159" s="63">
        <f t="shared" si="0"/>
        <v>42587</v>
      </c>
      <c r="D159" s="12">
        <v>382544</v>
      </c>
      <c r="E159" s="18"/>
    </row>
    <row r="160" spans="1:5" x14ac:dyDescent="0.25">
      <c r="C160" s="63">
        <f t="shared" si="0"/>
        <v>42590</v>
      </c>
      <c r="D160" s="12">
        <v>344510.17</v>
      </c>
      <c r="E160" s="18"/>
    </row>
    <row r="161" spans="3:5" x14ac:dyDescent="0.25">
      <c r="C161" s="63">
        <f t="shared" si="0"/>
        <v>42591</v>
      </c>
      <c r="D161" s="12">
        <v>350095.94</v>
      </c>
      <c r="E161" s="18"/>
    </row>
    <row r="162" spans="3:5" x14ac:dyDescent="0.25">
      <c r="C162" s="63">
        <f t="shared" si="0"/>
        <v>42592</v>
      </c>
      <c r="D162" s="12">
        <v>350096</v>
      </c>
      <c r="E162" s="18"/>
    </row>
    <row r="163" spans="3:5" x14ac:dyDescent="0.25">
      <c r="C163" s="63">
        <f t="shared" si="0"/>
        <v>42593</v>
      </c>
      <c r="D163" s="12">
        <v>355079.15</v>
      </c>
      <c r="E163" s="18"/>
    </row>
    <row r="164" spans="3:5" x14ac:dyDescent="0.25">
      <c r="C164" s="63">
        <f t="shared" si="0"/>
        <v>42594</v>
      </c>
      <c r="D164" s="12">
        <v>356502.11</v>
      </c>
      <c r="E164" s="18"/>
    </row>
    <row r="165" spans="3:5" x14ac:dyDescent="0.25">
      <c r="C165" s="63">
        <f t="shared" si="0"/>
        <v>42597</v>
      </c>
      <c r="D165" s="12">
        <v>408622.46</v>
      </c>
      <c r="E165" s="18"/>
    </row>
    <row r="166" spans="3:5" x14ac:dyDescent="0.25">
      <c r="C166" s="63">
        <f t="shared" si="0"/>
        <v>42598</v>
      </c>
      <c r="D166" s="12">
        <v>408622</v>
      </c>
      <c r="E166" s="18"/>
    </row>
    <row r="167" spans="3:5" x14ac:dyDescent="0.25">
      <c r="C167" s="63">
        <f t="shared" si="0"/>
        <v>42599</v>
      </c>
      <c r="D167" s="12">
        <v>408622</v>
      </c>
      <c r="E167" s="18"/>
    </row>
    <row r="168" spans="3:5" x14ac:dyDescent="0.25">
      <c r="C168" s="63">
        <f t="shared" si="0"/>
        <v>42600</v>
      </c>
      <c r="D168" s="12">
        <v>409931.67</v>
      </c>
      <c r="E168" s="18"/>
    </row>
    <row r="169" spans="3:5" x14ac:dyDescent="0.25">
      <c r="C169" s="63">
        <f t="shared" si="0"/>
        <v>42601</v>
      </c>
      <c r="D169" s="12">
        <v>410189.3</v>
      </c>
      <c r="E169" s="18"/>
    </row>
    <row r="170" spans="3:5" x14ac:dyDescent="0.25">
      <c r="C170" s="63">
        <f t="shared" si="0"/>
        <v>42604</v>
      </c>
      <c r="D170" s="12">
        <v>370399.56</v>
      </c>
      <c r="E170" s="18"/>
    </row>
    <row r="171" spans="3:5" x14ac:dyDescent="0.25">
      <c r="C171" s="63">
        <f t="shared" si="0"/>
        <v>42605</v>
      </c>
      <c r="D171" s="12">
        <v>370399.56</v>
      </c>
      <c r="E171" s="18"/>
    </row>
    <row r="172" spans="3:5" x14ac:dyDescent="0.25">
      <c r="C172" s="63">
        <f t="shared" si="0"/>
        <v>42606</v>
      </c>
      <c r="D172" s="12">
        <v>370400</v>
      </c>
      <c r="E172" s="18"/>
    </row>
    <row r="173" spans="3:5" x14ac:dyDescent="0.25">
      <c r="C173" s="63">
        <f t="shared" si="0"/>
        <v>42607</v>
      </c>
      <c r="D173" s="12">
        <v>359591.19</v>
      </c>
      <c r="E173" s="18"/>
    </row>
    <row r="174" spans="3:5" x14ac:dyDescent="0.25">
      <c r="C174" s="63">
        <f t="shared" si="0"/>
        <v>42608</v>
      </c>
      <c r="D174" s="12">
        <v>399163.14</v>
      </c>
      <c r="E174" s="18"/>
    </row>
    <row r="175" spans="3:5" x14ac:dyDescent="0.25">
      <c r="C175" s="63">
        <f t="shared" si="0"/>
        <v>42611</v>
      </c>
      <c r="D175" s="12">
        <v>407196.62</v>
      </c>
      <c r="E175" s="18"/>
    </row>
    <row r="176" spans="3:5" x14ac:dyDescent="0.25">
      <c r="C176" s="63">
        <f t="shared" si="0"/>
        <v>42612</v>
      </c>
      <c r="D176" s="12">
        <v>422526.97</v>
      </c>
      <c r="E176" s="18"/>
    </row>
    <row r="177" spans="1:12" x14ac:dyDescent="0.25">
      <c r="A177" s="22">
        <v>42583</v>
      </c>
      <c r="C177" s="63">
        <f t="shared" si="0"/>
        <v>42613</v>
      </c>
      <c r="D177" s="12">
        <v>479216.05</v>
      </c>
      <c r="E177" s="18"/>
    </row>
    <row r="178" spans="1:12" x14ac:dyDescent="0.25">
      <c r="C178" s="63">
        <f t="shared" si="0"/>
        <v>42614</v>
      </c>
      <c r="D178" s="12">
        <v>479216</v>
      </c>
      <c r="E178" s="18"/>
    </row>
    <row r="179" spans="1:12" x14ac:dyDescent="0.25">
      <c r="C179" s="63">
        <f t="shared" si="0"/>
        <v>42615</v>
      </c>
      <c r="D179" s="12">
        <v>479216</v>
      </c>
      <c r="E179" s="18"/>
    </row>
    <row r="180" spans="1:12" x14ac:dyDescent="0.25">
      <c r="C180" s="63">
        <f t="shared" si="0"/>
        <v>42618</v>
      </c>
      <c r="D180" s="12">
        <v>479216</v>
      </c>
      <c r="E180" s="18"/>
    </row>
    <row r="181" spans="1:12" x14ac:dyDescent="0.25">
      <c r="C181" s="63">
        <f t="shared" si="0"/>
        <v>42619</v>
      </c>
      <c r="D181" s="12">
        <v>440784.82</v>
      </c>
      <c r="E181" s="18"/>
    </row>
    <row r="182" spans="1:12" x14ac:dyDescent="0.25">
      <c r="C182" s="63">
        <f t="shared" si="0"/>
        <v>42620</v>
      </c>
      <c r="D182" s="12">
        <v>440785</v>
      </c>
      <c r="E182" s="18"/>
    </row>
    <row r="183" spans="1:12" x14ac:dyDescent="0.25">
      <c r="C183" s="63">
        <f t="shared" si="0"/>
        <v>42621</v>
      </c>
      <c r="D183" s="12">
        <v>445373.31</v>
      </c>
      <c r="E183" s="18"/>
    </row>
    <row r="184" spans="1:12" x14ac:dyDescent="0.25">
      <c r="C184" s="63">
        <f t="shared" si="0"/>
        <v>42622</v>
      </c>
      <c r="D184" s="12">
        <v>463896.46</v>
      </c>
      <c r="E184" s="18"/>
    </row>
    <row r="185" spans="1:12" x14ac:dyDescent="0.25">
      <c r="C185" s="63">
        <f t="shared" si="0"/>
        <v>42625</v>
      </c>
      <c r="D185" s="12">
        <v>463296.46</v>
      </c>
      <c r="E185" s="18"/>
      <c r="F185">
        <v>0</v>
      </c>
      <c r="G185">
        <v>0</v>
      </c>
      <c r="H185">
        <v>0</v>
      </c>
      <c r="I185">
        <v>0</v>
      </c>
      <c r="J185">
        <v>0</v>
      </c>
      <c r="K185">
        <v>0</v>
      </c>
      <c r="L185">
        <v>0</v>
      </c>
    </row>
    <row r="186" spans="1:12" x14ac:dyDescent="0.25">
      <c r="C186" s="63">
        <f t="shared" si="0"/>
        <v>42626</v>
      </c>
      <c r="D186" s="12">
        <v>465024.54</v>
      </c>
      <c r="E186" s="18"/>
    </row>
    <row r="187" spans="1:12" x14ac:dyDescent="0.25">
      <c r="C187" s="63">
        <f t="shared" si="0"/>
        <v>42627</v>
      </c>
      <c r="D187" s="12">
        <v>465025</v>
      </c>
      <c r="E187" s="18"/>
    </row>
    <row r="188" spans="1:12" x14ac:dyDescent="0.25">
      <c r="C188" s="63">
        <f t="shared" si="0"/>
        <v>42628</v>
      </c>
      <c r="D188" s="12">
        <v>447444.34</v>
      </c>
      <c r="E188" s="18"/>
      <c r="H188" s="14"/>
      <c r="I188" t="s">
        <v>3</v>
      </c>
      <c r="J188" t="s">
        <v>4</v>
      </c>
    </row>
    <row r="189" spans="1:12" x14ac:dyDescent="0.25">
      <c r="C189" s="63">
        <f t="shared" si="0"/>
        <v>42629</v>
      </c>
      <c r="D189" s="12">
        <v>451135.42</v>
      </c>
      <c r="E189" s="18"/>
      <c r="H189" s="14">
        <v>42370</v>
      </c>
      <c r="I189" s="15">
        <v>369484</v>
      </c>
      <c r="J189" s="16">
        <v>31036</v>
      </c>
    </row>
    <row r="190" spans="1:12" x14ac:dyDescent="0.25">
      <c r="C190" s="63">
        <f t="shared" si="0"/>
        <v>42632</v>
      </c>
      <c r="D190" s="12">
        <v>413924.51</v>
      </c>
      <c r="E190" s="18"/>
      <c r="H190" s="14">
        <v>42401</v>
      </c>
      <c r="I190" s="15">
        <v>295493.53000000003</v>
      </c>
      <c r="J190" s="16">
        <v>31035.72</v>
      </c>
    </row>
    <row r="191" spans="1:12" x14ac:dyDescent="0.25">
      <c r="C191" s="63">
        <f t="shared" si="0"/>
        <v>42633</v>
      </c>
      <c r="D191" s="12">
        <v>395080.96000000002</v>
      </c>
      <c r="E191" s="18"/>
      <c r="H191" s="14">
        <v>42430</v>
      </c>
      <c r="I191" s="15">
        <v>255865.07</v>
      </c>
      <c r="J191" s="16">
        <v>151035.72</v>
      </c>
    </row>
    <row r="192" spans="1:12" x14ac:dyDescent="0.25">
      <c r="C192" s="63">
        <f t="shared" si="0"/>
        <v>42634</v>
      </c>
      <c r="D192" s="12">
        <v>393852.1</v>
      </c>
      <c r="E192" s="18"/>
      <c r="H192" s="14">
        <v>42461</v>
      </c>
      <c r="I192" s="15">
        <v>294098.96000000002</v>
      </c>
      <c r="J192" s="16">
        <v>151036</v>
      </c>
    </row>
    <row r="193" spans="1:10" x14ac:dyDescent="0.25">
      <c r="C193" s="63">
        <f t="shared" si="0"/>
        <v>42635</v>
      </c>
      <c r="D193" s="12">
        <v>397757.18</v>
      </c>
      <c r="E193" s="18"/>
      <c r="H193" s="14">
        <v>42491</v>
      </c>
      <c r="I193" s="15">
        <v>333922.02</v>
      </c>
      <c r="J193" s="16">
        <v>151087.09</v>
      </c>
    </row>
    <row r="194" spans="1:10" x14ac:dyDescent="0.25">
      <c r="C194" s="63">
        <f t="shared" si="0"/>
        <v>42636</v>
      </c>
      <c r="D194" s="12">
        <v>397757</v>
      </c>
      <c r="E194" s="18"/>
      <c r="H194" s="14">
        <v>42551</v>
      </c>
      <c r="I194" s="15">
        <v>384005.8</v>
      </c>
      <c r="J194" s="16">
        <v>151336.84</v>
      </c>
    </row>
    <row r="195" spans="1:10" x14ac:dyDescent="0.25">
      <c r="C195" s="63">
        <f t="shared" si="0"/>
        <v>42639</v>
      </c>
      <c r="D195" s="12">
        <v>397757</v>
      </c>
      <c r="E195" s="18"/>
      <c r="H195" s="14">
        <v>42582</v>
      </c>
      <c r="I195" s="15">
        <v>292004.15999999997</v>
      </c>
      <c r="J195" s="16">
        <v>151611.29999999999</v>
      </c>
    </row>
    <row r="196" spans="1:10" x14ac:dyDescent="0.25">
      <c r="C196" s="63">
        <f t="shared" ref="C196:C259" si="1">C191+7</f>
        <v>42640</v>
      </c>
      <c r="D196" s="12">
        <v>403105.59</v>
      </c>
      <c r="E196" s="18"/>
      <c r="H196" s="14">
        <v>42583</v>
      </c>
      <c r="I196" s="15">
        <v>182562.29</v>
      </c>
      <c r="J196" s="16">
        <v>151776.70000000001</v>
      </c>
    </row>
    <row r="197" spans="1:10" x14ac:dyDescent="0.25">
      <c r="C197" s="63">
        <f t="shared" si="1"/>
        <v>42641</v>
      </c>
      <c r="D197" s="12">
        <v>394170.51</v>
      </c>
      <c r="E197" s="18"/>
      <c r="H197" s="14">
        <v>42614</v>
      </c>
      <c r="I197" s="15">
        <v>242442.87</v>
      </c>
      <c r="J197" s="16">
        <v>151844.44</v>
      </c>
    </row>
    <row r="198" spans="1:10" x14ac:dyDescent="0.25">
      <c r="C198" s="63">
        <f t="shared" si="1"/>
        <v>42642</v>
      </c>
      <c r="D198" s="12">
        <v>397917.56</v>
      </c>
      <c r="E198" s="18"/>
      <c r="H198" s="14">
        <v>42644</v>
      </c>
      <c r="I198" s="15">
        <v>247104.37</v>
      </c>
      <c r="J198" s="16">
        <v>152036.04</v>
      </c>
    </row>
    <row r="199" spans="1:10" x14ac:dyDescent="0.25">
      <c r="A199" s="22">
        <v>42614</v>
      </c>
      <c r="C199" s="63">
        <f t="shared" si="1"/>
        <v>42643</v>
      </c>
      <c r="D199" s="12">
        <v>397918</v>
      </c>
      <c r="E199" s="18"/>
      <c r="H199" s="14">
        <v>42675</v>
      </c>
      <c r="I199" s="15">
        <v>246462.95</v>
      </c>
      <c r="J199" s="16">
        <v>152464.91</v>
      </c>
    </row>
    <row r="200" spans="1:10" x14ac:dyDescent="0.25">
      <c r="C200" s="63">
        <f t="shared" si="1"/>
        <v>42646</v>
      </c>
      <c r="D200" s="12">
        <v>361701.8</v>
      </c>
      <c r="E200" s="18"/>
      <c r="H200" s="14">
        <v>42705</v>
      </c>
      <c r="I200" s="15">
        <v>249839.51</v>
      </c>
      <c r="J200" s="16">
        <v>154533.13</v>
      </c>
    </row>
    <row r="201" spans="1:10" x14ac:dyDescent="0.25">
      <c r="C201" s="63">
        <f t="shared" si="1"/>
        <v>42647</v>
      </c>
      <c r="D201" s="12">
        <v>362031.95</v>
      </c>
      <c r="E201" s="18"/>
      <c r="H201" s="14">
        <v>42736</v>
      </c>
      <c r="I201" s="15">
        <v>351420</v>
      </c>
      <c r="J201" s="16">
        <v>155633.59</v>
      </c>
    </row>
    <row r="202" spans="1:10" x14ac:dyDescent="0.25">
      <c r="C202" s="63">
        <f t="shared" si="1"/>
        <v>42648</v>
      </c>
      <c r="D202" s="12">
        <v>362032</v>
      </c>
      <c r="E202" s="18"/>
      <c r="H202" s="14">
        <v>42767</v>
      </c>
      <c r="I202" s="15">
        <v>253330</v>
      </c>
      <c r="J202" s="16">
        <v>158448.25</v>
      </c>
    </row>
    <row r="203" spans="1:10" x14ac:dyDescent="0.25">
      <c r="C203" s="63">
        <f t="shared" si="1"/>
        <v>42649</v>
      </c>
      <c r="D203" s="12">
        <v>360433.13</v>
      </c>
      <c r="E203" s="18"/>
      <c r="H203" s="14">
        <v>42795</v>
      </c>
      <c r="I203" s="15">
        <v>280744</v>
      </c>
      <c r="J203" s="16">
        <v>159113.29</v>
      </c>
    </row>
    <row r="204" spans="1:10" x14ac:dyDescent="0.25">
      <c r="C204" s="63">
        <f t="shared" si="1"/>
        <v>42650</v>
      </c>
      <c r="D204" s="12">
        <v>361754.66</v>
      </c>
      <c r="E204" s="18"/>
      <c r="H204" s="14">
        <v>42826</v>
      </c>
      <c r="I204" s="15">
        <v>319478.15999999997</v>
      </c>
      <c r="J204" s="16">
        <v>159614.53</v>
      </c>
    </row>
    <row r="205" spans="1:10" x14ac:dyDescent="0.25">
      <c r="C205" s="63">
        <f t="shared" si="1"/>
        <v>42653</v>
      </c>
      <c r="D205" s="12">
        <v>361755</v>
      </c>
      <c r="E205" s="18"/>
      <c r="H205" s="14">
        <v>42856</v>
      </c>
      <c r="I205" s="15">
        <v>241828.1</v>
      </c>
      <c r="J205" s="16">
        <v>160436.21</v>
      </c>
    </row>
    <row r="206" spans="1:10" x14ac:dyDescent="0.25">
      <c r="C206" s="63">
        <f t="shared" si="1"/>
        <v>42654</v>
      </c>
      <c r="D206" s="12">
        <v>361755</v>
      </c>
      <c r="E206" s="18"/>
      <c r="H206" s="14">
        <v>42887</v>
      </c>
      <c r="I206" s="15">
        <v>248981.18</v>
      </c>
      <c r="J206" s="16">
        <v>160443.22</v>
      </c>
    </row>
    <row r="207" spans="1:10" x14ac:dyDescent="0.25">
      <c r="C207" s="63">
        <f t="shared" si="1"/>
        <v>42655</v>
      </c>
      <c r="D207" s="12">
        <v>365429.62</v>
      </c>
      <c r="E207" s="18"/>
      <c r="H207" s="14">
        <v>42917</v>
      </c>
      <c r="I207" s="15">
        <v>268937.63</v>
      </c>
      <c r="J207" s="16">
        <v>161526.35999999999</v>
      </c>
    </row>
    <row r="208" spans="1:10" x14ac:dyDescent="0.25">
      <c r="C208" s="63">
        <f t="shared" si="1"/>
        <v>42656</v>
      </c>
      <c r="D208" s="12">
        <v>375400.83</v>
      </c>
      <c r="E208" s="18"/>
      <c r="H208" s="14">
        <v>42948</v>
      </c>
      <c r="I208" s="15">
        <v>198251.6</v>
      </c>
      <c r="J208" s="16">
        <v>162013.01</v>
      </c>
    </row>
    <row r="209" spans="1:10" x14ac:dyDescent="0.25">
      <c r="C209" s="63">
        <f t="shared" si="1"/>
        <v>42657</v>
      </c>
      <c r="D209" s="12">
        <v>375484.03</v>
      </c>
      <c r="E209" s="18"/>
      <c r="H209" s="14">
        <v>42979</v>
      </c>
      <c r="I209" s="15">
        <v>178964.63</v>
      </c>
      <c r="J209" s="16">
        <v>163493.49</v>
      </c>
    </row>
    <row r="210" spans="1:10" x14ac:dyDescent="0.25">
      <c r="C210" s="63">
        <f t="shared" si="1"/>
        <v>42660</v>
      </c>
      <c r="D210" s="12">
        <v>339702.96</v>
      </c>
      <c r="E210" s="18"/>
      <c r="H210" s="14">
        <v>43009</v>
      </c>
      <c r="I210" s="15">
        <v>199171.39</v>
      </c>
      <c r="J210" s="16">
        <v>164090.28</v>
      </c>
    </row>
    <row r="211" spans="1:10" x14ac:dyDescent="0.25">
      <c r="C211" s="63">
        <f t="shared" si="1"/>
        <v>42661</v>
      </c>
      <c r="D211" s="12">
        <v>343741.39</v>
      </c>
      <c r="E211" s="18"/>
      <c r="H211" s="14">
        <v>43040</v>
      </c>
      <c r="I211" s="15">
        <v>180584.58</v>
      </c>
      <c r="J211" s="16">
        <v>164908.01</v>
      </c>
    </row>
    <row r="212" spans="1:10" x14ac:dyDescent="0.25">
      <c r="C212" s="63">
        <f t="shared" si="1"/>
        <v>42662</v>
      </c>
      <c r="D212" s="12">
        <v>343741</v>
      </c>
      <c r="E212" s="18"/>
      <c r="H212" s="14">
        <v>43070</v>
      </c>
      <c r="I212" s="15">
        <v>258260.86</v>
      </c>
      <c r="J212" s="16">
        <v>164937.87</v>
      </c>
    </row>
    <row r="213" spans="1:10" x14ac:dyDescent="0.25">
      <c r="C213" s="63">
        <f t="shared" si="1"/>
        <v>42663</v>
      </c>
      <c r="D213" s="12">
        <v>332267.31</v>
      </c>
      <c r="E213" s="18"/>
      <c r="H213" s="14">
        <v>43101</v>
      </c>
      <c r="I213" s="15">
        <v>297556.56</v>
      </c>
      <c r="J213" s="16">
        <v>167966.33</v>
      </c>
    </row>
    <row r="214" spans="1:10" x14ac:dyDescent="0.25">
      <c r="C214" s="63">
        <f t="shared" si="1"/>
        <v>42664</v>
      </c>
      <c r="D214" s="12">
        <v>332482.06</v>
      </c>
      <c r="E214" s="18"/>
      <c r="H214" s="14">
        <v>43132</v>
      </c>
      <c r="I214" s="15">
        <v>287550</v>
      </c>
      <c r="J214" s="16">
        <v>164746.72</v>
      </c>
    </row>
    <row r="215" spans="1:10" x14ac:dyDescent="0.25">
      <c r="C215" s="63">
        <f t="shared" si="1"/>
        <v>42667</v>
      </c>
      <c r="D215" s="12">
        <v>332482</v>
      </c>
      <c r="E215" s="18"/>
      <c r="H215" s="14">
        <v>43160</v>
      </c>
      <c r="I215" s="15">
        <v>277699.34999999998</v>
      </c>
      <c r="J215" s="16">
        <v>163400.39000000001</v>
      </c>
    </row>
    <row r="216" spans="1:10" x14ac:dyDescent="0.25">
      <c r="C216" s="63">
        <f t="shared" si="1"/>
        <v>42668</v>
      </c>
      <c r="D216" s="12">
        <v>337085.39</v>
      </c>
      <c r="E216" s="18"/>
      <c r="H216" s="14">
        <v>43191</v>
      </c>
      <c r="I216" s="15">
        <v>310068.02</v>
      </c>
      <c r="J216" s="16">
        <v>163874.63</v>
      </c>
    </row>
    <row r="217" spans="1:10" x14ac:dyDescent="0.25">
      <c r="C217" s="63">
        <f t="shared" si="1"/>
        <v>42669</v>
      </c>
      <c r="D217" s="12">
        <v>337085</v>
      </c>
      <c r="E217" s="18"/>
      <c r="H217" s="14">
        <v>43221</v>
      </c>
      <c r="I217" s="15">
        <v>338828.68</v>
      </c>
      <c r="J217" s="16">
        <v>165109.67000000001</v>
      </c>
    </row>
    <row r="218" spans="1:10" x14ac:dyDescent="0.25">
      <c r="C218" s="63">
        <f t="shared" si="1"/>
        <v>42670</v>
      </c>
      <c r="D218" s="12">
        <v>333113.26</v>
      </c>
      <c r="E218" s="18"/>
      <c r="H218" s="14">
        <v>43252</v>
      </c>
      <c r="I218" s="15">
        <v>316601.96000000002</v>
      </c>
      <c r="J218" s="16">
        <v>164894.5</v>
      </c>
    </row>
    <row r="219" spans="1:10" x14ac:dyDescent="0.25">
      <c r="C219" s="63">
        <f t="shared" si="1"/>
        <v>42671</v>
      </c>
      <c r="D219" s="12">
        <v>360993.03</v>
      </c>
      <c r="E219" s="18"/>
      <c r="H219" s="14">
        <v>43282</v>
      </c>
      <c r="I219" s="15">
        <v>282196.90999999997</v>
      </c>
      <c r="J219" s="16">
        <v>168308.43</v>
      </c>
    </row>
    <row r="220" spans="1:10" x14ac:dyDescent="0.25">
      <c r="A220" s="22">
        <v>42644</v>
      </c>
      <c r="C220" s="63">
        <f t="shared" si="1"/>
        <v>42674</v>
      </c>
      <c r="D220" s="12">
        <v>350567.25</v>
      </c>
      <c r="E220" s="18"/>
      <c r="H220" s="14">
        <v>43313</v>
      </c>
      <c r="I220" s="15">
        <v>287391.71999999997</v>
      </c>
      <c r="J220" s="16">
        <v>169314.31</v>
      </c>
    </row>
    <row r="221" spans="1:10" x14ac:dyDescent="0.25">
      <c r="C221" s="63">
        <f t="shared" si="1"/>
        <v>42675</v>
      </c>
      <c r="D221" s="12">
        <v>350939.21</v>
      </c>
      <c r="E221" s="18"/>
      <c r="H221" s="14">
        <v>43344</v>
      </c>
      <c r="I221" s="15">
        <v>327095.84000000003</v>
      </c>
      <c r="J221" s="16">
        <v>170138.99</v>
      </c>
    </row>
    <row r="222" spans="1:10" x14ac:dyDescent="0.25">
      <c r="C222" s="63">
        <f t="shared" si="1"/>
        <v>42676</v>
      </c>
      <c r="D222" s="12">
        <v>350939</v>
      </c>
      <c r="E222" s="18"/>
      <c r="H222" s="14">
        <v>43374</v>
      </c>
      <c r="I222" s="15">
        <v>233504.28</v>
      </c>
      <c r="J222" s="16">
        <v>164332.01</v>
      </c>
    </row>
    <row r="223" spans="1:10" x14ac:dyDescent="0.25">
      <c r="C223" s="63">
        <f t="shared" si="1"/>
        <v>42677</v>
      </c>
      <c r="D223" s="12">
        <v>344148.64</v>
      </c>
      <c r="E223" s="18"/>
      <c r="H223" s="14">
        <v>43405</v>
      </c>
      <c r="I223" s="15">
        <v>166530.44</v>
      </c>
      <c r="J223" s="16">
        <v>166031.76999999999</v>
      </c>
    </row>
    <row r="224" spans="1:10" x14ac:dyDescent="0.25">
      <c r="C224" s="63">
        <f t="shared" si="1"/>
        <v>42678</v>
      </c>
      <c r="D224" s="12">
        <v>399084.27</v>
      </c>
      <c r="E224" s="18"/>
      <c r="H224" s="14">
        <v>43435</v>
      </c>
      <c r="I224" s="15">
        <v>245292.72</v>
      </c>
      <c r="J224" s="16">
        <v>159621.23000000001</v>
      </c>
    </row>
    <row r="225" spans="3:10" x14ac:dyDescent="0.25">
      <c r="C225" s="63">
        <f t="shared" si="1"/>
        <v>42681</v>
      </c>
      <c r="D225" s="12">
        <v>399084</v>
      </c>
      <c r="E225" s="18"/>
      <c r="H225" s="14">
        <v>43466</v>
      </c>
      <c r="I225" s="15">
        <v>322895</v>
      </c>
      <c r="J225" s="16">
        <v>166873.93</v>
      </c>
    </row>
    <row r="226" spans="3:10" x14ac:dyDescent="0.25">
      <c r="C226" s="63">
        <f t="shared" si="1"/>
        <v>42682</v>
      </c>
      <c r="D226" s="12">
        <v>403667.29</v>
      </c>
      <c r="E226" s="18"/>
      <c r="H226" s="14">
        <v>43497</v>
      </c>
      <c r="I226" s="15">
        <v>388590.24</v>
      </c>
      <c r="J226" s="16">
        <v>170486.28</v>
      </c>
    </row>
    <row r="227" spans="3:10" x14ac:dyDescent="0.25">
      <c r="C227" s="63">
        <f t="shared" si="1"/>
        <v>42683</v>
      </c>
      <c r="D227" s="12">
        <v>403667</v>
      </c>
      <c r="E227" s="18"/>
      <c r="H227" s="14">
        <v>43525</v>
      </c>
      <c r="I227" s="15">
        <v>244069.19</v>
      </c>
      <c r="J227" s="16">
        <v>171537.16</v>
      </c>
    </row>
    <row r="228" spans="3:10" x14ac:dyDescent="0.25">
      <c r="C228" s="63">
        <f t="shared" si="1"/>
        <v>42684</v>
      </c>
      <c r="D228" s="12">
        <v>383477.25</v>
      </c>
      <c r="E228" s="18"/>
      <c r="H228" s="14">
        <v>43556</v>
      </c>
      <c r="I228" s="15">
        <v>265093.77</v>
      </c>
      <c r="J228" s="16">
        <v>174601.21</v>
      </c>
    </row>
    <row r="229" spans="3:10" x14ac:dyDescent="0.25">
      <c r="C229" s="63">
        <f t="shared" si="1"/>
        <v>42685</v>
      </c>
      <c r="D229" s="12">
        <v>383477</v>
      </c>
      <c r="E229" s="18"/>
      <c r="H229" s="14">
        <v>43586</v>
      </c>
      <c r="I229" s="15">
        <v>218979.44</v>
      </c>
      <c r="J229" s="16">
        <v>169831.32</v>
      </c>
    </row>
    <row r="230" spans="3:10" x14ac:dyDescent="0.25">
      <c r="C230" s="63">
        <f t="shared" si="1"/>
        <v>42688</v>
      </c>
      <c r="D230" s="12">
        <v>347717.6</v>
      </c>
      <c r="E230" s="18"/>
      <c r="H230" s="14">
        <v>43617</v>
      </c>
      <c r="I230" s="15">
        <v>271553.78999999998</v>
      </c>
      <c r="J230" s="16">
        <v>175962.43</v>
      </c>
    </row>
    <row r="231" spans="3:10" x14ac:dyDescent="0.25">
      <c r="C231" s="63">
        <f t="shared" si="1"/>
        <v>42689</v>
      </c>
      <c r="D231" s="12">
        <v>347836.75</v>
      </c>
      <c r="E231" s="18"/>
      <c r="H231" s="14">
        <v>43647</v>
      </c>
      <c r="I231" s="15">
        <v>272625.19</v>
      </c>
      <c r="J231" s="16">
        <v>176392</v>
      </c>
    </row>
    <row r="232" spans="3:10" x14ac:dyDescent="0.25">
      <c r="C232" s="63">
        <f t="shared" si="1"/>
        <v>42690</v>
      </c>
      <c r="D232" s="12">
        <v>347836.75</v>
      </c>
      <c r="E232" s="18"/>
      <c r="H232" s="14">
        <v>43678</v>
      </c>
      <c r="I232" s="15">
        <v>259503.83</v>
      </c>
      <c r="J232" s="16">
        <v>174581.16</v>
      </c>
    </row>
    <row r="233" spans="3:10" x14ac:dyDescent="0.25">
      <c r="C233" s="63">
        <f t="shared" si="1"/>
        <v>42691</v>
      </c>
      <c r="D233" s="12">
        <v>350935.56</v>
      </c>
      <c r="E233" s="18"/>
      <c r="H233" s="14">
        <v>43709</v>
      </c>
      <c r="I233" s="15">
        <v>234663.59</v>
      </c>
      <c r="J233" s="16">
        <v>175832.82</v>
      </c>
    </row>
    <row r="234" spans="3:10" x14ac:dyDescent="0.25">
      <c r="C234" s="63">
        <f t="shared" si="1"/>
        <v>42692</v>
      </c>
      <c r="D234" s="12">
        <v>350936</v>
      </c>
      <c r="E234" s="18"/>
      <c r="H234" s="14">
        <v>43739</v>
      </c>
      <c r="I234" s="15">
        <v>250597.51</v>
      </c>
      <c r="J234" s="16">
        <v>176684.91</v>
      </c>
    </row>
    <row r="235" spans="3:10" x14ac:dyDescent="0.25">
      <c r="C235" s="63">
        <f t="shared" si="1"/>
        <v>42695</v>
      </c>
      <c r="D235" s="12">
        <v>350936</v>
      </c>
      <c r="E235" s="18"/>
      <c r="H235" s="14">
        <v>43770</v>
      </c>
      <c r="I235" s="15">
        <v>213043.85</v>
      </c>
      <c r="J235" s="16">
        <v>180686.55</v>
      </c>
    </row>
    <row r="236" spans="3:10" x14ac:dyDescent="0.25">
      <c r="C236" s="63">
        <f t="shared" si="1"/>
        <v>42696</v>
      </c>
      <c r="D236" s="12">
        <v>351588.06</v>
      </c>
      <c r="E236" s="18"/>
      <c r="H236" s="14">
        <v>43800</v>
      </c>
      <c r="I236" s="15">
        <v>298499.96000000002</v>
      </c>
      <c r="J236" s="16">
        <v>184417.26</v>
      </c>
    </row>
    <row r="237" spans="3:10" x14ac:dyDescent="0.25">
      <c r="C237" s="63">
        <f t="shared" si="1"/>
        <v>42697</v>
      </c>
      <c r="D237" s="12">
        <v>349477.96</v>
      </c>
      <c r="E237" s="18"/>
      <c r="H237" s="14">
        <v>43831</v>
      </c>
      <c r="I237" s="15">
        <v>326352.59000000003</v>
      </c>
      <c r="J237" s="16">
        <v>186588.03</v>
      </c>
    </row>
    <row r="238" spans="3:10" x14ac:dyDescent="0.25">
      <c r="C238" s="63">
        <f t="shared" si="1"/>
        <v>42698</v>
      </c>
      <c r="D238" s="12">
        <v>349478</v>
      </c>
      <c r="E238" s="18"/>
      <c r="H238" s="14">
        <v>43862</v>
      </c>
      <c r="I238" s="15">
        <v>247842.14</v>
      </c>
      <c r="J238" s="16">
        <v>177685.24</v>
      </c>
    </row>
    <row r="239" spans="3:10" x14ac:dyDescent="0.25">
      <c r="C239" s="63">
        <f t="shared" si="1"/>
        <v>42699</v>
      </c>
      <c r="D239" s="12">
        <v>368170.66</v>
      </c>
      <c r="E239" s="18"/>
      <c r="H239" s="14">
        <v>43891</v>
      </c>
      <c r="I239" s="15">
        <v>256001.05</v>
      </c>
      <c r="J239" s="16">
        <v>162398.81</v>
      </c>
    </row>
    <row r="240" spans="3:10" x14ac:dyDescent="0.25">
      <c r="C240" s="63">
        <f t="shared" si="1"/>
        <v>42702</v>
      </c>
      <c r="D240" s="12">
        <v>368170.66</v>
      </c>
      <c r="E240" s="18"/>
      <c r="H240" s="14">
        <v>43922</v>
      </c>
      <c r="I240" s="15">
        <v>319553.11</v>
      </c>
      <c r="J240" s="16">
        <v>175055.83</v>
      </c>
    </row>
    <row r="241" spans="1:10" x14ac:dyDescent="0.25">
      <c r="C241" s="63">
        <f t="shared" si="1"/>
        <v>42703</v>
      </c>
      <c r="D241" s="12">
        <v>328902.64</v>
      </c>
      <c r="E241" s="18"/>
      <c r="H241" s="14">
        <v>43952</v>
      </c>
      <c r="I241" s="15">
        <v>373887.89</v>
      </c>
      <c r="J241" s="16">
        <v>180640.71</v>
      </c>
    </row>
    <row r="242" spans="1:10" x14ac:dyDescent="0.25">
      <c r="A242" s="22">
        <v>42675</v>
      </c>
      <c r="C242" s="63">
        <f t="shared" si="1"/>
        <v>42704</v>
      </c>
      <c r="D242" s="12">
        <v>338455.85</v>
      </c>
      <c r="E242" s="18"/>
      <c r="H242" s="14">
        <v>43983</v>
      </c>
      <c r="I242" s="15">
        <v>386833.41</v>
      </c>
      <c r="J242" s="16">
        <v>183627.14</v>
      </c>
    </row>
    <row r="243" spans="1:10" x14ac:dyDescent="0.25">
      <c r="C243" s="63">
        <f t="shared" si="1"/>
        <v>42705</v>
      </c>
      <c r="D243" s="12">
        <v>336997.18</v>
      </c>
      <c r="E243" s="18"/>
      <c r="H243" s="14">
        <v>44013</v>
      </c>
      <c r="I243" s="15">
        <v>399570.99</v>
      </c>
      <c r="J243" s="16">
        <v>191310.14</v>
      </c>
    </row>
    <row r="244" spans="1:10" x14ac:dyDescent="0.25">
      <c r="C244" s="63">
        <f t="shared" si="1"/>
        <v>42706</v>
      </c>
      <c r="D244" s="12">
        <v>342825.59</v>
      </c>
      <c r="E244" s="18"/>
      <c r="H244" s="14">
        <v>44044</v>
      </c>
      <c r="I244" s="15">
        <v>318623</v>
      </c>
      <c r="J244" s="16">
        <v>196731.42</v>
      </c>
    </row>
    <row r="245" spans="1:10" x14ac:dyDescent="0.25">
      <c r="C245" s="63">
        <f t="shared" si="1"/>
        <v>42709</v>
      </c>
      <c r="D245" s="12">
        <v>342826</v>
      </c>
      <c r="E245" s="18"/>
      <c r="H245" s="14">
        <v>44075</v>
      </c>
      <c r="I245" s="15">
        <v>310792</v>
      </c>
      <c r="J245" s="16">
        <v>192424.98</v>
      </c>
    </row>
    <row r="246" spans="1:10" x14ac:dyDescent="0.25">
      <c r="C246" s="63">
        <f t="shared" si="1"/>
        <v>42710</v>
      </c>
      <c r="D246" s="12">
        <v>344457.81</v>
      </c>
      <c r="E246" s="18"/>
      <c r="H246" s="14">
        <v>44105</v>
      </c>
      <c r="I246" s="15">
        <v>337545</v>
      </c>
      <c r="J246" s="16">
        <v>189044.54</v>
      </c>
    </row>
    <row r="247" spans="1:10" x14ac:dyDescent="0.25">
      <c r="C247" s="63">
        <f t="shared" si="1"/>
        <v>42711</v>
      </c>
      <c r="D247" s="12">
        <v>366772.64</v>
      </c>
      <c r="E247" s="18"/>
      <c r="H247" s="14">
        <v>44136</v>
      </c>
      <c r="I247" s="15">
        <v>407386</v>
      </c>
      <c r="J247" s="16">
        <v>201253.81</v>
      </c>
    </row>
    <row r="248" spans="1:10" x14ac:dyDescent="0.25">
      <c r="C248" s="63">
        <f t="shared" si="1"/>
        <v>42712</v>
      </c>
      <c r="D248" s="12">
        <v>366772.6</v>
      </c>
      <c r="E248" s="18"/>
      <c r="H248" s="14">
        <v>44166</v>
      </c>
      <c r="I248" s="15">
        <v>325944.61</v>
      </c>
      <c r="J248" s="16">
        <v>206549.06</v>
      </c>
    </row>
    <row r="249" spans="1:10" x14ac:dyDescent="0.25">
      <c r="C249" s="63">
        <f t="shared" si="1"/>
        <v>42713</v>
      </c>
      <c r="D249" s="12">
        <v>366773</v>
      </c>
      <c r="E249" s="18"/>
      <c r="H249" s="14">
        <v>44197</v>
      </c>
      <c r="I249" s="15">
        <v>416865.56</v>
      </c>
      <c r="J249" s="16">
        <v>204163.62</v>
      </c>
    </row>
    <row r="250" spans="1:10" x14ac:dyDescent="0.25">
      <c r="C250" s="63">
        <f t="shared" si="1"/>
        <v>42716</v>
      </c>
      <c r="D250" s="12">
        <v>366773</v>
      </c>
      <c r="E250" s="18"/>
      <c r="H250" s="14">
        <v>44228</v>
      </c>
      <c r="I250" s="15">
        <v>403762.36</v>
      </c>
      <c r="J250" s="16">
        <v>207045.8</v>
      </c>
    </row>
    <row r="251" spans="1:10" x14ac:dyDescent="0.25">
      <c r="C251" s="63">
        <f t="shared" si="1"/>
        <v>42717</v>
      </c>
      <c r="D251" s="12">
        <v>346535.44</v>
      </c>
      <c r="E251" s="18"/>
      <c r="H251" s="14">
        <v>44256</v>
      </c>
      <c r="I251" s="15">
        <v>218522.99</v>
      </c>
      <c r="J251" s="16">
        <v>211866.05</v>
      </c>
    </row>
    <row r="252" spans="1:10" x14ac:dyDescent="0.25">
      <c r="C252" s="63">
        <f t="shared" si="1"/>
        <v>42718</v>
      </c>
      <c r="D252" s="12">
        <v>346535</v>
      </c>
      <c r="E252" s="18"/>
      <c r="H252" s="14">
        <v>44287</v>
      </c>
      <c r="I252" s="15">
        <v>281784.46000000002</v>
      </c>
      <c r="J252" s="16">
        <v>218448.38</v>
      </c>
    </row>
    <row r="253" spans="1:10" x14ac:dyDescent="0.25">
      <c r="C253" s="63">
        <f t="shared" si="1"/>
        <v>42719</v>
      </c>
      <c r="D253" s="12">
        <v>335522.11</v>
      </c>
      <c r="E253" s="18"/>
      <c r="H253" s="14">
        <v>44317</v>
      </c>
      <c r="I253" s="15">
        <v>231705.38</v>
      </c>
      <c r="J253" s="16">
        <v>222184.92</v>
      </c>
    </row>
    <row r="254" spans="1:10" x14ac:dyDescent="0.25">
      <c r="C254" s="63">
        <f t="shared" si="1"/>
        <v>42720</v>
      </c>
      <c r="D254" s="12">
        <v>335675.99</v>
      </c>
      <c r="E254" s="18"/>
      <c r="H254" s="14">
        <v>44348</v>
      </c>
      <c r="I254" s="15">
        <v>254786.13</v>
      </c>
      <c r="J254" s="16">
        <v>222449.07</v>
      </c>
    </row>
    <row r="255" spans="1:10" x14ac:dyDescent="0.25">
      <c r="C255" s="63">
        <f t="shared" si="1"/>
        <v>42723</v>
      </c>
      <c r="D255" s="12">
        <v>357268.43</v>
      </c>
      <c r="E255" s="18"/>
      <c r="H255" s="14">
        <v>44378</v>
      </c>
      <c r="I255" s="15">
        <v>323671.89</v>
      </c>
      <c r="J255" s="16">
        <v>325177.46999999997</v>
      </c>
    </row>
    <row r="256" spans="1:10" x14ac:dyDescent="0.25">
      <c r="C256" s="63">
        <f t="shared" si="1"/>
        <v>42724</v>
      </c>
      <c r="D256" s="12">
        <v>357268</v>
      </c>
      <c r="E256" s="18"/>
      <c r="H256" s="14">
        <v>44409</v>
      </c>
      <c r="I256" s="15">
        <v>334383.06</v>
      </c>
      <c r="J256" s="16">
        <v>329419.45</v>
      </c>
    </row>
    <row r="257" spans="1:10" x14ac:dyDescent="0.25">
      <c r="C257" s="63">
        <f t="shared" si="1"/>
        <v>42725</v>
      </c>
      <c r="D257" s="12">
        <v>366192.91</v>
      </c>
      <c r="E257" s="18"/>
      <c r="H257" s="14">
        <v>44440</v>
      </c>
      <c r="I257" s="15">
        <v>325598.5</v>
      </c>
      <c r="J257" s="16">
        <v>318755.06</v>
      </c>
    </row>
    <row r="258" spans="1:10" x14ac:dyDescent="0.25">
      <c r="C258" s="63">
        <f t="shared" si="1"/>
        <v>42726</v>
      </c>
      <c r="D258" s="12">
        <v>377001.67</v>
      </c>
      <c r="E258" s="18"/>
      <c r="H258" s="14">
        <v>44470</v>
      </c>
      <c r="I258" s="15">
        <v>397934.47</v>
      </c>
      <c r="J258" s="16">
        <v>329502.62</v>
      </c>
    </row>
    <row r="259" spans="1:10" x14ac:dyDescent="0.25">
      <c r="C259" s="63">
        <f t="shared" si="1"/>
        <v>42727</v>
      </c>
      <c r="D259" s="12">
        <v>377329.67</v>
      </c>
      <c r="E259" s="18"/>
      <c r="H259" s="14">
        <v>44501</v>
      </c>
      <c r="I259" s="15">
        <v>304557.78000000003</v>
      </c>
      <c r="J259" s="16">
        <v>323833.99</v>
      </c>
    </row>
    <row r="260" spans="1:10" x14ac:dyDescent="0.25">
      <c r="C260" s="63">
        <f>C255+7</f>
        <v>42730</v>
      </c>
      <c r="D260" s="12">
        <v>377330</v>
      </c>
      <c r="E260" s="18"/>
      <c r="H260" s="14">
        <v>44531</v>
      </c>
      <c r="I260" s="15">
        <v>339829.81</v>
      </c>
      <c r="J260" s="16">
        <v>334446.53999999998</v>
      </c>
    </row>
    <row r="261" spans="1:10" x14ac:dyDescent="0.25">
      <c r="C261" s="63">
        <f>C256+7</f>
        <v>42731</v>
      </c>
      <c r="D261" s="12">
        <v>339782.53</v>
      </c>
      <c r="E261" s="18"/>
      <c r="H261" s="14">
        <v>44562</v>
      </c>
      <c r="I261" s="15">
        <v>483670.84</v>
      </c>
      <c r="J261" s="16">
        <v>323933.77</v>
      </c>
    </row>
    <row r="262" spans="1:10" x14ac:dyDescent="0.25">
      <c r="C262" s="63">
        <f>C257+7</f>
        <v>42732</v>
      </c>
      <c r="D262" s="12">
        <v>339783</v>
      </c>
      <c r="E262" s="18"/>
      <c r="H262" s="14">
        <v>44593</v>
      </c>
      <c r="I262" s="15">
        <v>403181.63</v>
      </c>
      <c r="J262" s="16">
        <v>319586.55</v>
      </c>
    </row>
    <row r="263" spans="1:10" x14ac:dyDescent="0.25">
      <c r="C263" s="63">
        <f>C258+7</f>
        <v>42733</v>
      </c>
      <c r="D263" s="12">
        <v>337987.77</v>
      </c>
      <c r="E263" s="18"/>
      <c r="H263" s="14">
        <v>44621</v>
      </c>
      <c r="I263" s="15">
        <v>315833.28999999998</v>
      </c>
      <c r="J263" s="16">
        <v>422621.04</v>
      </c>
    </row>
    <row r="264" spans="1:10" x14ac:dyDescent="0.25">
      <c r="A264" s="22">
        <v>42705</v>
      </c>
      <c r="C264" s="63">
        <f>C259+7</f>
        <v>42734</v>
      </c>
      <c r="D264" s="12">
        <v>354814.33</v>
      </c>
      <c r="E264" s="18"/>
      <c r="H264" s="14">
        <v>44652</v>
      </c>
      <c r="I264" s="15">
        <v>327170</v>
      </c>
      <c r="J264" s="16">
        <v>399826.35</v>
      </c>
    </row>
    <row r="265" spans="1:10" x14ac:dyDescent="0.25">
      <c r="C265" s="64">
        <v>42737</v>
      </c>
      <c r="D265" s="19">
        <v>354814</v>
      </c>
      <c r="H265" s="14">
        <v>44682</v>
      </c>
      <c r="I265" s="15">
        <v>246847.16</v>
      </c>
      <c r="J265" s="16">
        <v>404182.26</v>
      </c>
    </row>
    <row r="266" spans="1:10" x14ac:dyDescent="0.25">
      <c r="C266" s="64">
        <v>42738</v>
      </c>
      <c r="D266" s="19">
        <v>361866.86</v>
      </c>
      <c r="H266" s="14">
        <v>44713</v>
      </c>
      <c r="I266" s="15">
        <v>274391.32</v>
      </c>
      <c r="J266" s="16">
        <v>378955.05</v>
      </c>
    </row>
    <row r="267" spans="1:10" x14ac:dyDescent="0.25">
      <c r="C267" s="64">
        <v>42739</v>
      </c>
      <c r="D267" s="19">
        <v>363519.32</v>
      </c>
      <c r="H267" s="14">
        <v>44743</v>
      </c>
      <c r="I267" s="15">
        <v>311473.07</v>
      </c>
      <c r="J267" s="16">
        <v>395341.91</v>
      </c>
    </row>
    <row r="268" spans="1:10" x14ac:dyDescent="0.25">
      <c r="C268" s="64">
        <v>42740</v>
      </c>
      <c r="D268" s="19">
        <v>361866.66</v>
      </c>
      <c r="H268" s="14">
        <v>44774</v>
      </c>
      <c r="I268" s="15">
        <v>246923.1</v>
      </c>
      <c r="J268" s="16">
        <v>382796.02</v>
      </c>
    </row>
    <row r="269" spans="1:10" x14ac:dyDescent="0.25">
      <c r="C269" s="64">
        <v>42741</v>
      </c>
      <c r="D269" s="19">
        <v>363519</v>
      </c>
      <c r="H269" s="14">
        <v>44805</v>
      </c>
      <c r="I269" s="15">
        <v>214783.77</v>
      </c>
      <c r="J269" s="16">
        <v>357259.36</v>
      </c>
    </row>
    <row r="270" spans="1:10" x14ac:dyDescent="0.25">
      <c r="C270" s="64">
        <v>42744</v>
      </c>
      <c r="D270" s="19">
        <v>363543.47</v>
      </c>
      <c r="H270" s="14">
        <v>44835</v>
      </c>
      <c r="I270" s="15">
        <v>264786.40999999997</v>
      </c>
      <c r="J270" s="16">
        <v>374993.63</v>
      </c>
    </row>
    <row r="271" spans="1:10" x14ac:dyDescent="0.25">
      <c r="C271" s="64">
        <v>42745</v>
      </c>
      <c r="D271" s="19">
        <v>328707.83</v>
      </c>
      <c r="H271" s="14">
        <v>44866</v>
      </c>
      <c r="I271" s="15">
        <v>290727.87</v>
      </c>
      <c r="J271" s="16">
        <v>396685.21</v>
      </c>
    </row>
    <row r="272" spans="1:10" x14ac:dyDescent="0.25">
      <c r="C272" s="64">
        <v>42746</v>
      </c>
      <c r="D272" s="19">
        <v>328708</v>
      </c>
      <c r="H272" s="14">
        <v>44896</v>
      </c>
      <c r="I272" s="15">
        <v>362006.45</v>
      </c>
      <c r="J272" s="16">
        <v>385734.14</v>
      </c>
    </row>
    <row r="273" spans="1:10" x14ac:dyDescent="0.25">
      <c r="C273" s="64">
        <v>42747</v>
      </c>
      <c r="D273" s="19">
        <v>321086.01</v>
      </c>
      <c r="H273" s="14">
        <v>44927</v>
      </c>
      <c r="I273" s="15">
        <v>494072.83</v>
      </c>
      <c r="J273" s="16">
        <v>402326.67</v>
      </c>
    </row>
    <row r="274" spans="1:10" x14ac:dyDescent="0.25">
      <c r="C274" s="64">
        <v>42748</v>
      </c>
      <c r="D274" s="19">
        <v>334097.28000000003</v>
      </c>
      <c r="H274" s="14">
        <v>44958</v>
      </c>
      <c r="I274" s="15">
        <v>399857.44</v>
      </c>
      <c r="J274" s="16">
        <v>390206.58</v>
      </c>
    </row>
    <row r="275" spans="1:10" x14ac:dyDescent="0.25">
      <c r="C275" s="64">
        <v>42751</v>
      </c>
      <c r="D275" s="19">
        <v>334097</v>
      </c>
      <c r="H275" s="14">
        <v>44986</v>
      </c>
      <c r="I275" s="15">
        <v>279188.34999999998</v>
      </c>
      <c r="J275" s="16">
        <v>396440.66</v>
      </c>
    </row>
    <row r="276" spans="1:10" x14ac:dyDescent="0.25">
      <c r="C276" s="64">
        <v>42752</v>
      </c>
      <c r="D276" s="19">
        <v>268850.96000000002</v>
      </c>
      <c r="H276" s="14">
        <v>45017</v>
      </c>
      <c r="I276" s="15">
        <v>302008.53000000003</v>
      </c>
      <c r="J276" s="16">
        <v>401182.89</v>
      </c>
    </row>
    <row r="277" spans="1:10" x14ac:dyDescent="0.25">
      <c r="C277" s="64">
        <v>42753</v>
      </c>
      <c r="D277" s="19">
        <v>268851</v>
      </c>
      <c r="H277" s="14">
        <v>45047</v>
      </c>
      <c r="I277" s="15">
        <v>222544.3</v>
      </c>
      <c r="J277" s="16">
        <v>393246.23</v>
      </c>
    </row>
    <row r="278" spans="1:10" x14ac:dyDescent="0.25">
      <c r="C278" s="64">
        <v>42754</v>
      </c>
      <c r="D278" s="19">
        <v>269075.21000000002</v>
      </c>
      <c r="H278" s="14">
        <v>45078</v>
      </c>
      <c r="I278" s="15">
        <v>303528.63</v>
      </c>
      <c r="J278" s="16">
        <v>408061</v>
      </c>
    </row>
    <row r="279" spans="1:10" x14ac:dyDescent="0.25">
      <c r="C279" s="64">
        <v>42755</v>
      </c>
      <c r="D279" s="19">
        <v>270983.21000000002</v>
      </c>
      <c r="H279" s="14">
        <v>45108</v>
      </c>
      <c r="I279" s="15">
        <v>279453.21999999997</v>
      </c>
      <c r="J279" s="16">
        <v>417521.72</v>
      </c>
    </row>
    <row r="280" spans="1:10" x14ac:dyDescent="0.25">
      <c r="C280" s="64">
        <v>42758</v>
      </c>
      <c r="D280" s="19">
        <v>270983</v>
      </c>
      <c r="H280" s="14">
        <v>45139</v>
      </c>
      <c r="I280" s="15">
        <v>235427.62</v>
      </c>
      <c r="J280" s="16">
        <v>410999.58</v>
      </c>
    </row>
    <row r="281" spans="1:10" x14ac:dyDescent="0.25">
      <c r="C281" s="64">
        <v>42759</v>
      </c>
      <c r="D281" s="19">
        <v>270723.98</v>
      </c>
      <c r="H281" s="14">
        <v>45170</v>
      </c>
      <c r="I281" s="15">
        <v>301323.59999999998</v>
      </c>
      <c r="J281" s="16">
        <v>396973.48</v>
      </c>
    </row>
    <row r="282" spans="1:10" x14ac:dyDescent="0.25">
      <c r="C282" s="64">
        <v>42760</v>
      </c>
      <c r="D282" s="19">
        <v>281353.09999999998</v>
      </c>
      <c r="H282" s="14">
        <v>45200</v>
      </c>
      <c r="I282" s="15">
        <v>355947.69</v>
      </c>
      <c r="J282" s="16">
        <v>389315.86</v>
      </c>
    </row>
    <row r="283" spans="1:10" x14ac:dyDescent="0.25">
      <c r="C283" s="64">
        <v>42761</v>
      </c>
      <c r="D283" s="19">
        <v>274313.84999999998</v>
      </c>
      <c r="H283" s="14">
        <v>45231</v>
      </c>
      <c r="I283" s="15">
        <v>269865.12</v>
      </c>
      <c r="J283" s="16">
        <v>415432.2</v>
      </c>
    </row>
    <row r="284" spans="1:10" x14ac:dyDescent="0.25">
      <c r="C284" s="64">
        <v>42762</v>
      </c>
      <c r="D284" s="19">
        <v>296447.59999999998</v>
      </c>
      <c r="H284" s="14">
        <v>45261</v>
      </c>
      <c r="I284" s="15">
        <v>266721.90000000002</v>
      </c>
      <c r="J284" s="16">
        <v>434275.6</v>
      </c>
    </row>
    <row r="285" spans="1:10" x14ac:dyDescent="0.25">
      <c r="C285" s="64">
        <v>42765</v>
      </c>
      <c r="D285" s="19">
        <v>295107.96000000002</v>
      </c>
      <c r="H285" s="14">
        <v>45292</v>
      </c>
      <c r="I285" s="15">
        <v>413322.14</v>
      </c>
      <c r="J285" s="16">
        <v>437155.38</v>
      </c>
    </row>
    <row r="286" spans="1:10" x14ac:dyDescent="0.25">
      <c r="A286" s="22">
        <v>42736</v>
      </c>
      <c r="C286" s="64">
        <v>42766</v>
      </c>
      <c r="D286" s="19">
        <v>314030.53000000003</v>
      </c>
      <c r="H286" s="14">
        <v>45323</v>
      </c>
      <c r="I286" s="15">
        <v>390662.21</v>
      </c>
      <c r="J286" s="16">
        <v>449092.16</v>
      </c>
    </row>
    <row r="287" spans="1:10" x14ac:dyDescent="0.25">
      <c r="C287" s="64">
        <v>42767</v>
      </c>
      <c r="D287" s="19">
        <v>314031</v>
      </c>
      <c r="H287" s="14">
        <v>45352</v>
      </c>
      <c r="I287" s="15">
        <v>280467.3</v>
      </c>
      <c r="J287" s="16">
        <v>465124.12</v>
      </c>
    </row>
    <row r="288" spans="1:10" x14ac:dyDescent="0.25">
      <c r="C288" s="64">
        <v>42768</v>
      </c>
      <c r="D288" s="19">
        <v>312808.53999999998</v>
      </c>
      <c r="H288" s="14">
        <v>45383</v>
      </c>
      <c r="I288" s="15">
        <v>323205.53000000003</v>
      </c>
      <c r="J288" s="16">
        <v>451645.99</v>
      </c>
    </row>
    <row r="289" spans="3:13" x14ac:dyDescent="0.25">
      <c r="C289" s="64">
        <v>42769</v>
      </c>
      <c r="D289" s="19">
        <v>316461.53999999998</v>
      </c>
      <c r="H289" s="14">
        <v>45413</v>
      </c>
      <c r="I289" s="15">
        <v>275004.96000000002</v>
      </c>
      <c r="J289" s="16">
        <v>467250.63</v>
      </c>
    </row>
    <row r="290" spans="3:13" x14ac:dyDescent="0.25">
      <c r="C290" s="64">
        <v>42772</v>
      </c>
      <c r="D290" s="19">
        <v>316462</v>
      </c>
      <c r="H290" s="14">
        <v>45444</v>
      </c>
      <c r="I290" s="15">
        <v>296378.64</v>
      </c>
      <c r="J290" s="16">
        <v>470492.77</v>
      </c>
      <c r="L290">
        <v>296378.65000000002</v>
      </c>
      <c r="M290" s="15">
        <f>I290-L290</f>
        <v>-1.0000000009313226E-2</v>
      </c>
    </row>
    <row r="291" spans="3:13" x14ac:dyDescent="0.25">
      <c r="C291" s="64">
        <v>42773</v>
      </c>
      <c r="D291" s="19">
        <v>289560.21999999997</v>
      </c>
      <c r="H291" s="14">
        <v>45474</v>
      </c>
      <c r="I291" s="15">
        <v>336121.66</v>
      </c>
      <c r="J291" s="16">
        <v>484002.05</v>
      </c>
    </row>
    <row r="292" spans="3:13" x14ac:dyDescent="0.25">
      <c r="C292" s="64">
        <v>42774</v>
      </c>
      <c r="D292" s="19">
        <v>297310.21999999997</v>
      </c>
      <c r="H292" s="14">
        <v>45505</v>
      </c>
      <c r="I292" s="15">
        <v>323670.74</v>
      </c>
      <c r="J292" s="16">
        <v>493219.34</v>
      </c>
    </row>
    <row r="293" spans="3:13" x14ac:dyDescent="0.25">
      <c r="C293" s="64">
        <v>42775</v>
      </c>
      <c r="D293" s="19">
        <v>352433.91</v>
      </c>
      <c r="H293" s="14">
        <v>45536</v>
      </c>
      <c r="I293" s="15">
        <v>343331.891</v>
      </c>
      <c r="J293" s="15">
        <v>497198</v>
      </c>
    </row>
    <row r="294" spans="3:13" x14ac:dyDescent="0.25">
      <c r="C294" s="64">
        <v>42776</v>
      </c>
      <c r="D294" s="19">
        <v>352434</v>
      </c>
      <c r="H294" s="14">
        <v>45566</v>
      </c>
      <c r="I294" s="15">
        <v>340547.28</v>
      </c>
      <c r="J294" s="15">
        <v>490236.6</v>
      </c>
    </row>
    <row r="295" spans="3:13" x14ac:dyDescent="0.25">
      <c r="C295" s="64">
        <v>42779</v>
      </c>
      <c r="D295" s="19">
        <v>352434</v>
      </c>
      <c r="H295" s="14">
        <v>45626</v>
      </c>
      <c r="I295" s="15">
        <v>365969</v>
      </c>
      <c r="J295" s="16">
        <v>505649.74</v>
      </c>
    </row>
    <row r="296" spans="3:13" x14ac:dyDescent="0.25">
      <c r="C296" s="64">
        <v>42780</v>
      </c>
      <c r="D296" s="19">
        <v>352434</v>
      </c>
      <c r="H296" s="14">
        <v>45657</v>
      </c>
      <c r="I296" s="15">
        <v>282364</v>
      </c>
      <c r="J296" s="16">
        <v>485756.8</v>
      </c>
    </row>
    <row r="297" spans="3:13" x14ac:dyDescent="0.25">
      <c r="C297" s="64">
        <v>42781</v>
      </c>
      <c r="D297" s="19">
        <v>352542.46</v>
      </c>
      <c r="H297" s="14">
        <f>H296+31</f>
        <v>45688</v>
      </c>
      <c r="I297" s="15">
        <v>399502</v>
      </c>
      <c r="J297" s="16">
        <v>500919</v>
      </c>
    </row>
    <row r="298" spans="3:13" x14ac:dyDescent="0.25">
      <c r="C298" s="64">
        <v>42782</v>
      </c>
      <c r="D298" s="19">
        <v>383231.99</v>
      </c>
      <c r="H298" s="14">
        <f>H297+28</f>
        <v>45716</v>
      </c>
      <c r="I298" s="15">
        <v>339403</v>
      </c>
      <c r="J298" s="16">
        <v>501419.62</v>
      </c>
    </row>
    <row r="299" spans="3:13" x14ac:dyDescent="0.25">
      <c r="C299" s="64">
        <v>42783</v>
      </c>
      <c r="D299" s="19">
        <v>404679.36</v>
      </c>
      <c r="H299" s="14">
        <f>H298+28</f>
        <v>45744</v>
      </c>
      <c r="I299" s="15">
        <v>276810.65000000002</v>
      </c>
      <c r="J299" s="16">
        <v>523071</v>
      </c>
    </row>
    <row r="300" spans="3:13" x14ac:dyDescent="0.25">
      <c r="C300" s="64">
        <v>42785</v>
      </c>
      <c r="D300" s="19">
        <v>404679</v>
      </c>
      <c r="H300" s="14">
        <f>H299+28</f>
        <v>45772</v>
      </c>
      <c r="I300" s="15">
        <v>358247.98</v>
      </c>
      <c r="J300" s="16">
        <v>488599.41</v>
      </c>
    </row>
    <row r="301" spans="3:13" x14ac:dyDescent="0.25">
      <c r="C301" s="64">
        <v>42787</v>
      </c>
      <c r="D301" s="19">
        <v>368703.72</v>
      </c>
      <c r="H301" s="14">
        <f>H300+28</f>
        <v>45800</v>
      </c>
      <c r="I301" s="15">
        <v>293255.53000000003</v>
      </c>
      <c r="J301" s="16">
        <v>506406</v>
      </c>
    </row>
    <row r="302" spans="3:13" x14ac:dyDescent="0.25">
      <c r="C302" s="64">
        <v>42788</v>
      </c>
      <c r="D302" s="19">
        <v>368203.72</v>
      </c>
      <c r="H302" s="14">
        <f>H301+28</f>
        <v>45828</v>
      </c>
      <c r="I302" s="15">
        <v>335133</v>
      </c>
      <c r="J302" s="16">
        <v>523071</v>
      </c>
    </row>
    <row r="303" spans="3:13" x14ac:dyDescent="0.25">
      <c r="C303" s="64">
        <v>42789</v>
      </c>
      <c r="D303" s="19">
        <v>349211.92</v>
      </c>
      <c r="H303" s="14">
        <v>45869</v>
      </c>
      <c r="I303" s="15">
        <v>379057</v>
      </c>
      <c r="J303" s="15">
        <v>524794</v>
      </c>
    </row>
    <row r="304" spans="3:13" x14ac:dyDescent="0.25">
      <c r="C304" s="64">
        <v>42790</v>
      </c>
      <c r="D304" s="19">
        <v>384176.45</v>
      </c>
      <c r="H304" s="14">
        <v>45900</v>
      </c>
      <c r="I304" s="15">
        <v>283492</v>
      </c>
      <c r="J304" s="15">
        <v>541379</v>
      </c>
    </row>
    <row r="305" spans="1:10" x14ac:dyDescent="0.25">
      <c r="C305" s="64">
        <v>42793</v>
      </c>
      <c r="D305" s="19">
        <v>384176</v>
      </c>
      <c r="H305" s="14"/>
      <c r="I305" s="15"/>
      <c r="J305" s="15"/>
    </row>
    <row r="306" spans="1:10" x14ac:dyDescent="0.25">
      <c r="A306" s="22">
        <v>42767</v>
      </c>
      <c r="C306" s="64">
        <v>42794</v>
      </c>
      <c r="D306" s="19">
        <v>384176</v>
      </c>
      <c r="H306" s="14"/>
      <c r="I306" s="15"/>
      <c r="J306" s="15"/>
    </row>
    <row r="307" spans="1:10" x14ac:dyDescent="0.25">
      <c r="C307" s="64">
        <v>42795</v>
      </c>
      <c r="D307" s="19">
        <v>384176</v>
      </c>
      <c r="H307" s="14"/>
      <c r="I307" s="15"/>
      <c r="J307" s="15"/>
    </row>
    <row r="308" spans="1:10" x14ac:dyDescent="0.25">
      <c r="C308" s="64">
        <v>42796</v>
      </c>
      <c r="D308" s="19">
        <v>395396.43</v>
      </c>
      <c r="H308" s="14"/>
      <c r="I308" s="15"/>
      <c r="J308" s="15"/>
    </row>
    <row r="309" spans="1:10" x14ac:dyDescent="0.25">
      <c r="C309" s="64">
        <v>42797</v>
      </c>
      <c r="D309" s="19">
        <v>395396</v>
      </c>
      <c r="H309" s="14"/>
      <c r="I309" s="15"/>
      <c r="J309" s="15"/>
    </row>
    <row r="310" spans="1:10" x14ac:dyDescent="0.25">
      <c r="C310" s="64">
        <v>42800</v>
      </c>
      <c r="D310" s="19">
        <v>395396</v>
      </c>
      <c r="H310" s="14"/>
      <c r="I310" s="15"/>
      <c r="J310" s="15"/>
    </row>
    <row r="311" spans="1:10" x14ac:dyDescent="0.25">
      <c r="C311" s="64">
        <v>42801</v>
      </c>
      <c r="D311" s="19">
        <v>361856.47</v>
      </c>
      <c r="H311" s="14"/>
      <c r="I311" s="15"/>
      <c r="J311" s="15"/>
    </row>
    <row r="312" spans="1:10" x14ac:dyDescent="0.25">
      <c r="C312" s="64">
        <v>42802</v>
      </c>
      <c r="D312" s="19">
        <v>361856</v>
      </c>
      <c r="H312" s="14"/>
      <c r="I312" s="15"/>
      <c r="J312" s="15"/>
    </row>
    <row r="313" spans="1:10" x14ac:dyDescent="0.25">
      <c r="C313" s="64">
        <v>42803</v>
      </c>
      <c r="D313" s="19">
        <v>349877.16</v>
      </c>
      <c r="H313" s="14"/>
      <c r="I313" s="15"/>
      <c r="J313" s="15"/>
    </row>
    <row r="314" spans="1:10" x14ac:dyDescent="0.25">
      <c r="C314" s="64">
        <v>42804</v>
      </c>
      <c r="D314" s="19">
        <v>359297.81</v>
      </c>
      <c r="H314" s="14"/>
      <c r="I314" s="15"/>
      <c r="J314" s="15"/>
    </row>
    <row r="315" spans="1:10" x14ac:dyDescent="0.25">
      <c r="C315" s="64">
        <v>42807</v>
      </c>
      <c r="D315" s="19">
        <v>361678.91</v>
      </c>
      <c r="H315" s="14"/>
      <c r="I315" s="15"/>
      <c r="J315" s="15"/>
    </row>
    <row r="316" spans="1:10" x14ac:dyDescent="0.25">
      <c r="C316" s="64">
        <v>42808</v>
      </c>
      <c r="D316" s="19">
        <v>361679</v>
      </c>
      <c r="H316" s="14"/>
      <c r="I316" s="15"/>
      <c r="J316" s="15"/>
    </row>
    <row r="317" spans="1:10" x14ac:dyDescent="0.25">
      <c r="C317" s="64">
        <v>42809</v>
      </c>
      <c r="D317" s="19">
        <v>370843.37</v>
      </c>
      <c r="H317" s="14"/>
      <c r="I317" s="15"/>
      <c r="J317" s="15"/>
    </row>
    <row r="318" spans="1:10" x14ac:dyDescent="0.25">
      <c r="C318" s="64">
        <v>42810</v>
      </c>
      <c r="D318" s="19">
        <v>377566.07</v>
      </c>
      <c r="H318" s="14"/>
      <c r="I318" s="15"/>
      <c r="J318" s="15"/>
    </row>
    <row r="319" spans="1:10" x14ac:dyDescent="0.25">
      <c r="C319" s="64">
        <v>42811</v>
      </c>
      <c r="D319" s="19">
        <v>370373.97</v>
      </c>
      <c r="H319" s="14"/>
      <c r="I319" s="15"/>
      <c r="J319" s="15"/>
    </row>
    <row r="320" spans="1:10" x14ac:dyDescent="0.25">
      <c r="C320" s="64">
        <v>42814</v>
      </c>
      <c r="D320" s="19">
        <v>338340.3</v>
      </c>
      <c r="H320" s="14"/>
      <c r="I320" s="15"/>
      <c r="J320" s="15"/>
    </row>
    <row r="321" spans="1:10" x14ac:dyDescent="0.25">
      <c r="C321" s="64">
        <v>42815</v>
      </c>
      <c r="D321" s="19">
        <v>338340</v>
      </c>
      <c r="H321" s="14"/>
      <c r="I321" s="15"/>
      <c r="J321" s="15"/>
    </row>
    <row r="322" spans="1:10" x14ac:dyDescent="0.25">
      <c r="C322" s="64">
        <v>42816</v>
      </c>
      <c r="D322" s="19">
        <v>338340</v>
      </c>
      <c r="H322" s="14"/>
      <c r="I322" s="15"/>
      <c r="J322" s="15"/>
    </row>
    <row r="323" spans="1:10" x14ac:dyDescent="0.25">
      <c r="C323" s="64">
        <v>42817</v>
      </c>
      <c r="D323" s="19">
        <f>25944.71+322493.66</f>
        <v>348438.37</v>
      </c>
      <c r="H323" s="14"/>
      <c r="I323" s="15"/>
      <c r="J323" s="15"/>
    </row>
    <row r="324" spans="1:10" x14ac:dyDescent="0.25">
      <c r="C324" s="64">
        <v>42818</v>
      </c>
      <c r="D324" s="19">
        <v>348438</v>
      </c>
      <c r="H324" s="14"/>
      <c r="I324" s="15"/>
      <c r="J324" s="15"/>
    </row>
    <row r="325" spans="1:10" x14ac:dyDescent="0.25">
      <c r="C325" s="64">
        <v>42821</v>
      </c>
      <c r="D325" s="19">
        <v>348360.51</v>
      </c>
      <c r="H325" s="14"/>
      <c r="I325" s="15"/>
      <c r="J325" s="15"/>
    </row>
    <row r="326" spans="1:10" x14ac:dyDescent="0.25">
      <c r="A326" s="23"/>
      <c r="B326" s="19"/>
      <c r="C326" s="64">
        <v>42822</v>
      </c>
      <c r="D326" s="12">
        <v>348440.48</v>
      </c>
      <c r="H326" s="14"/>
      <c r="I326" s="15"/>
      <c r="J326" s="15"/>
    </row>
    <row r="327" spans="1:10" x14ac:dyDescent="0.25">
      <c r="A327" s="23"/>
      <c r="B327" s="12"/>
      <c r="C327" s="64">
        <v>42823</v>
      </c>
      <c r="D327" s="12">
        <v>348440</v>
      </c>
      <c r="H327" s="14"/>
      <c r="I327" s="15"/>
      <c r="J327" s="15"/>
    </row>
    <row r="328" spans="1:10" x14ac:dyDescent="0.25">
      <c r="A328" s="23"/>
      <c r="B328" s="12"/>
      <c r="C328" s="64">
        <v>42824</v>
      </c>
      <c r="D328" s="12">
        <v>350305.92</v>
      </c>
      <c r="H328" s="14"/>
      <c r="I328" s="15"/>
      <c r="J328" s="15"/>
    </row>
    <row r="329" spans="1:10" x14ac:dyDescent="0.25">
      <c r="A329" s="22">
        <v>42795</v>
      </c>
      <c r="B329" s="12"/>
      <c r="C329" s="64">
        <v>42825</v>
      </c>
      <c r="D329" s="12">
        <v>350306</v>
      </c>
      <c r="H329" s="14"/>
      <c r="I329" s="15"/>
      <c r="J329" s="15"/>
    </row>
    <row r="330" spans="1:10" x14ac:dyDescent="0.25">
      <c r="A330" s="23"/>
      <c r="B330" s="12"/>
      <c r="C330" s="64">
        <v>42828</v>
      </c>
      <c r="D330" s="12">
        <v>350306</v>
      </c>
      <c r="H330" s="14"/>
      <c r="I330" s="15"/>
      <c r="J330" s="15"/>
    </row>
    <row r="331" spans="1:10" x14ac:dyDescent="0.25">
      <c r="A331" s="23"/>
      <c r="B331" s="12"/>
      <c r="C331" s="64">
        <v>42829</v>
      </c>
      <c r="D331" s="12">
        <v>320389.65000000002</v>
      </c>
      <c r="H331" s="14"/>
      <c r="I331" s="15"/>
      <c r="J331" s="15"/>
    </row>
    <row r="332" spans="1:10" x14ac:dyDescent="0.25">
      <c r="A332" s="23"/>
      <c r="B332" s="12"/>
      <c r="C332" s="64">
        <v>42830</v>
      </c>
      <c r="D332" s="12">
        <v>320390</v>
      </c>
      <c r="H332" s="14"/>
      <c r="I332" s="15"/>
      <c r="J332" s="15"/>
    </row>
    <row r="333" spans="1:10" x14ac:dyDescent="0.25">
      <c r="A333" s="23"/>
      <c r="B333" s="12"/>
      <c r="C333" s="64">
        <v>42831</v>
      </c>
      <c r="D333" s="12">
        <v>313344</v>
      </c>
      <c r="H333" s="14"/>
      <c r="I333" s="15"/>
      <c r="J333" s="15"/>
    </row>
    <row r="334" spans="1:10" x14ac:dyDescent="0.25">
      <c r="A334" s="23"/>
      <c r="B334" s="12"/>
      <c r="C334" s="64">
        <v>42832</v>
      </c>
      <c r="D334" s="12">
        <v>313344</v>
      </c>
      <c r="H334" s="14"/>
      <c r="I334" s="15"/>
      <c r="J334" s="15"/>
    </row>
    <row r="335" spans="1:10" x14ac:dyDescent="0.25">
      <c r="A335" s="23"/>
      <c r="B335" s="12"/>
      <c r="C335" s="64">
        <v>42835</v>
      </c>
      <c r="D335" s="12">
        <v>306132.78000000003</v>
      </c>
      <c r="H335" s="14"/>
      <c r="I335" s="15"/>
      <c r="J335" s="15"/>
    </row>
    <row r="336" spans="1:10" x14ac:dyDescent="0.25">
      <c r="A336" s="23"/>
      <c r="B336" s="12"/>
      <c r="C336" s="64">
        <v>42836</v>
      </c>
      <c r="D336" s="12">
        <v>286047.34999999998</v>
      </c>
      <c r="H336" s="14"/>
      <c r="I336" s="15"/>
      <c r="J336" s="15"/>
    </row>
    <row r="337" spans="1:10" x14ac:dyDescent="0.25">
      <c r="A337" s="23"/>
      <c r="B337" s="12"/>
      <c r="C337" s="64">
        <v>42837</v>
      </c>
      <c r="D337" s="12">
        <v>286047</v>
      </c>
      <c r="H337" s="14"/>
      <c r="I337" s="15"/>
      <c r="J337" s="15"/>
    </row>
    <row r="338" spans="1:10" x14ac:dyDescent="0.25">
      <c r="A338" s="23"/>
      <c r="B338" s="12"/>
      <c r="C338" s="64">
        <v>42838</v>
      </c>
      <c r="D338" s="12">
        <v>272128.99</v>
      </c>
      <c r="H338" s="14"/>
      <c r="I338" s="15"/>
      <c r="J338" s="15"/>
    </row>
    <row r="339" spans="1:10" x14ac:dyDescent="0.25">
      <c r="A339" s="23"/>
      <c r="B339" s="12"/>
      <c r="C339" s="64">
        <v>42839</v>
      </c>
      <c r="D339" s="12">
        <v>272229.71000000002</v>
      </c>
      <c r="H339" s="14"/>
      <c r="I339" s="15"/>
      <c r="J339" s="15"/>
    </row>
    <row r="340" spans="1:10" x14ac:dyDescent="0.25">
      <c r="A340" s="23"/>
      <c r="B340" s="12"/>
      <c r="C340" s="64">
        <v>42842</v>
      </c>
      <c r="D340" s="12">
        <v>236683.56</v>
      </c>
      <c r="H340" s="14"/>
      <c r="I340" s="15"/>
      <c r="J340" s="15"/>
    </row>
    <row r="341" spans="1:10" x14ac:dyDescent="0.25">
      <c r="A341" s="23"/>
      <c r="B341" s="12"/>
      <c r="C341" s="64">
        <v>42843</v>
      </c>
      <c r="D341" s="12">
        <v>244114.64</v>
      </c>
      <c r="H341" s="14"/>
      <c r="I341" s="15"/>
      <c r="J341" s="15"/>
    </row>
    <row r="342" spans="1:10" x14ac:dyDescent="0.25">
      <c r="A342" s="23"/>
      <c r="B342" s="12"/>
      <c r="C342" s="64">
        <v>42844</v>
      </c>
      <c r="D342" s="12">
        <v>244115</v>
      </c>
      <c r="H342" s="14"/>
      <c r="I342" s="15"/>
      <c r="J342" s="15"/>
    </row>
    <row r="343" spans="1:10" x14ac:dyDescent="0.25">
      <c r="A343" s="23"/>
      <c r="B343" s="12"/>
      <c r="C343" s="64">
        <v>42845</v>
      </c>
      <c r="D343" s="12">
        <v>241798.76</v>
      </c>
      <c r="H343" s="14"/>
      <c r="I343" s="15"/>
      <c r="J343" s="15"/>
    </row>
    <row r="344" spans="1:10" x14ac:dyDescent="0.25">
      <c r="A344" s="23"/>
      <c r="B344" s="12"/>
      <c r="C344" s="64">
        <v>42846</v>
      </c>
      <c r="D344" s="12">
        <v>241799</v>
      </c>
      <c r="H344" s="14"/>
      <c r="I344" s="15"/>
      <c r="J344" s="15"/>
    </row>
    <row r="345" spans="1:10" x14ac:dyDescent="0.25">
      <c r="A345" s="23"/>
      <c r="B345" s="12"/>
      <c r="C345" s="64">
        <v>42849</v>
      </c>
      <c r="D345" s="12">
        <v>241973.76000000001</v>
      </c>
      <c r="H345" s="14"/>
      <c r="I345" s="15"/>
      <c r="J345" s="15"/>
    </row>
    <row r="346" spans="1:10" x14ac:dyDescent="0.25">
      <c r="A346" s="23"/>
      <c r="B346" s="12"/>
      <c r="C346" s="64">
        <v>42850</v>
      </c>
      <c r="D346" s="12">
        <v>243364.2</v>
      </c>
      <c r="H346" s="14"/>
      <c r="I346" s="15"/>
      <c r="J346" s="15"/>
    </row>
    <row r="347" spans="1:10" x14ac:dyDescent="0.25">
      <c r="A347" s="23"/>
      <c r="B347" s="12"/>
      <c r="C347" s="64">
        <v>42851</v>
      </c>
      <c r="D347" s="12">
        <v>243364</v>
      </c>
      <c r="H347" s="14"/>
      <c r="I347" s="15"/>
      <c r="J347" s="15"/>
    </row>
    <row r="348" spans="1:10" x14ac:dyDescent="0.25">
      <c r="A348" s="23"/>
      <c r="B348" s="12"/>
      <c r="C348" s="64">
        <v>42852</v>
      </c>
      <c r="D348" s="12">
        <v>259265.45</v>
      </c>
      <c r="H348" s="14"/>
      <c r="I348" s="15"/>
      <c r="J348" s="15"/>
    </row>
    <row r="349" spans="1:10" x14ac:dyDescent="0.25">
      <c r="A349" s="23">
        <v>42826</v>
      </c>
      <c r="B349" s="12"/>
      <c r="C349" s="64">
        <v>42853</v>
      </c>
      <c r="D349" s="12">
        <v>290731.18</v>
      </c>
      <c r="H349" s="14"/>
      <c r="I349" s="15"/>
      <c r="J349" s="15"/>
    </row>
    <row r="350" spans="1:10" x14ac:dyDescent="0.25">
      <c r="A350" s="23"/>
      <c r="B350" s="12"/>
      <c r="C350" s="64">
        <v>42856</v>
      </c>
      <c r="D350" s="12">
        <v>251486.17</v>
      </c>
      <c r="H350" s="14"/>
      <c r="I350" s="15"/>
      <c r="J350" s="15"/>
    </row>
    <row r="351" spans="1:10" x14ac:dyDescent="0.25">
      <c r="A351" s="23"/>
      <c r="B351" s="12"/>
      <c r="C351" s="64">
        <v>42857</v>
      </c>
      <c r="D351" s="12">
        <v>253188.17</v>
      </c>
      <c r="H351" s="14"/>
      <c r="I351" s="15"/>
      <c r="J351" s="15"/>
    </row>
    <row r="352" spans="1:10" x14ac:dyDescent="0.25">
      <c r="A352" s="23"/>
      <c r="B352" s="12"/>
      <c r="C352" s="64">
        <v>42858</v>
      </c>
      <c r="D352" s="12">
        <v>253188</v>
      </c>
      <c r="H352" s="14"/>
      <c r="I352" s="15"/>
      <c r="J352" s="15"/>
    </row>
    <row r="353" spans="1:10" x14ac:dyDescent="0.25">
      <c r="A353" s="23"/>
      <c r="B353" s="12"/>
      <c r="C353" s="64">
        <v>42859</v>
      </c>
      <c r="D353" s="12">
        <v>232739.33</v>
      </c>
      <c r="H353" s="14"/>
      <c r="I353" s="15"/>
      <c r="J353" s="15"/>
    </row>
    <row r="354" spans="1:10" x14ac:dyDescent="0.25">
      <c r="A354" s="23"/>
      <c r="B354" s="12"/>
      <c r="C354" s="64">
        <v>42860</v>
      </c>
      <c r="D354" s="12">
        <v>234049.33</v>
      </c>
      <c r="H354" s="14"/>
      <c r="I354" s="15"/>
      <c r="J354" s="15"/>
    </row>
    <row r="355" spans="1:10" x14ac:dyDescent="0.25">
      <c r="A355" s="23"/>
      <c r="B355" s="12"/>
      <c r="C355" s="64">
        <v>42863</v>
      </c>
      <c r="D355" s="12">
        <v>314317.77</v>
      </c>
      <c r="H355" s="14"/>
      <c r="I355" s="15"/>
      <c r="J355" s="15"/>
    </row>
    <row r="356" spans="1:10" x14ac:dyDescent="0.25">
      <c r="A356" s="23"/>
      <c r="B356" s="12"/>
      <c r="C356" s="64">
        <v>42864</v>
      </c>
      <c r="D356" s="12">
        <v>314318</v>
      </c>
      <c r="H356" s="14"/>
      <c r="I356" s="15"/>
      <c r="J356" s="15"/>
    </row>
    <row r="357" spans="1:10" x14ac:dyDescent="0.25">
      <c r="A357" s="23"/>
      <c r="B357" s="12"/>
      <c r="C357" s="64">
        <v>42865</v>
      </c>
      <c r="D357" s="12">
        <v>314318</v>
      </c>
      <c r="H357" s="14"/>
      <c r="I357" s="15"/>
      <c r="J357" s="15"/>
    </row>
    <row r="358" spans="1:10" x14ac:dyDescent="0.25">
      <c r="A358" s="23"/>
      <c r="B358" s="12"/>
      <c r="C358" s="64">
        <v>42866</v>
      </c>
      <c r="D358" s="12">
        <v>313971.28000000003</v>
      </c>
      <c r="H358" s="14"/>
      <c r="I358" s="15"/>
      <c r="J358" s="15"/>
    </row>
    <row r="359" spans="1:10" x14ac:dyDescent="0.25">
      <c r="A359" s="23"/>
      <c r="B359" s="12"/>
      <c r="C359" s="64">
        <v>42867</v>
      </c>
      <c r="D359" s="12">
        <v>313971</v>
      </c>
      <c r="H359" s="14"/>
      <c r="I359" s="15"/>
      <c r="J359" s="15"/>
    </row>
    <row r="360" spans="1:10" x14ac:dyDescent="0.25">
      <c r="A360" s="23"/>
      <c r="B360" s="12"/>
      <c r="C360" s="64">
        <v>42870</v>
      </c>
      <c r="D360" s="12">
        <v>271063.69</v>
      </c>
      <c r="H360" s="14"/>
      <c r="I360" s="15"/>
      <c r="J360" s="15"/>
    </row>
    <row r="361" spans="1:10" x14ac:dyDescent="0.25">
      <c r="A361" s="23"/>
      <c r="B361" s="12"/>
      <c r="C361" s="64">
        <v>42871</v>
      </c>
      <c r="D361" s="12">
        <v>271064</v>
      </c>
      <c r="H361" s="14"/>
      <c r="I361" s="15"/>
      <c r="J361" s="15"/>
    </row>
    <row r="362" spans="1:10" x14ac:dyDescent="0.25">
      <c r="A362" s="23"/>
      <c r="B362" s="12"/>
      <c r="C362" s="64">
        <v>42872</v>
      </c>
      <c r="D362" s="12">
        <v>271064</v>
      </c>
      <c r="H362" s="14"/>
      <c r="I362" s="15"/>
      <c r="J362" s="15"/>
    </row>
    <row r="363" spans="1:10" x14ac:dyDescent="0.25">
      <c r="A363" s="23"/>
      <c r="B363" s="12"/>
      <c r="C363" s="64">
        <v>42873</v>
      </c>
      <c r="D363" s="12">
        <v>261497.73</v>
      </c>
      <c r="H363" s="14"/>
      <c r="I363" s="15"/>
      <c r="J363" s="15"/>
    </row>
    <row r="364" spans="1:10" x14ac:dyDescent="0.25">
      <c r="A364" s="23"/>
      <c r="B364" s="12"/>
      <c r="C364" s="64">
        <v>42874</v>
      </c>
      <c r="D364" s="12">
        <v>311507.92</v>
      </c>
      <c r="H364" s="14"/>
      <c r="I364" s="15"/>
      <c r="J364" s="15"/>
    </row>
    <row r="365" spans="1:10" x14ac:dyDescent="0.25">
      <c r="A365" s="23"/>
      <c r="B365" s="12"/>
      <c r="C365" s="64">
        <v>42877</v>
      </c>
      <c r="D365" s="12">
        <v>290080.52</v>
      </c>
      <c r="H365" s="14"/>
      <c r="I365" s="15"/>
      <c r="J365" s="15"/>
    </row>
    <row r="366" spans="1:10" x14ac:dyDescent="0.25">
      <c r="A366" s="23"/>
      <c r="B366" s="12"/>
      <c r="C366" s="64">
        <v>42878</v>
      </c>
      <c r="D366" s="12">
        <v>290081</v>
      </c>
      <c r="H366" s="14"/>
      <c r="I366" s="15"/>
      <c r="J366" s="15"/>
    </row>
    <row r="367" spans="1:10" x14ac:dyDescent="0.25">
      <c r="A367" s="23"/>
      <c r="B367" s="12"/>
      <c r="C367" s="64">
        <v>42879</v>
      </c>
      <c r="D367" s="12">
        <v>327080.46000000002</v>
      </c>
      <c r="H367" s="14"/>
      <c r="I367" s="15"/>
      <c r="J367" s="15"/>
    </row>
    <row r="368" spans="1:10" x14ac:dyDescent="0.25">
      <c r="A368" s="23"/>
      <c r="B368" s="12"/>
      <c r="C368" s="64">
        <v>42880</v>
      </c>
      <c r="D368" s="12">
        <v>327080</v>
      </c>
      <c r="H368" s="14"/>
      <c r="I368" s="15"/>
      <c r="J368" s="15"/>
    </row>
    <row r="369" spans="1:10" x14ac:dyDescent="0.25">
      <c r="A369" s="23"/>
      <c r="B369" s="12"/>
      <c r="C369" s="64">
        <v>42881</v>
      </c>
      <c r="D369" s="12">
        <v>336844.12</v>
      </c>
      <c r="H369" s="14"/>
      <c r="I369" s="15"/>
      <c r="J369" s="15"/>
    </row>
    <row r="370" spans="1:10" x14ac:dyDescent="0.25">
      <c r="A370" s="23"/>
      <c r="B370" s="12"/>
      <c r="C370" s="64">
        <v>42884</v>
      </c>
      <c r="D370" s="12">
        <v>336844</v>
      </c>
      <c r="H370" s="14"/>
      <c r="I370" s="15"/>
      <c r="J370" s="15"/>
    </row>
    <row r="371" spans="1:10" x14ac:dyDescent="0.25">
      <c r="A371" s="23"/>
      <c r="B371" s="12"/>
      <c r="C371" s="64">
        <v>42885</v>
      </c>
      <c r="D371" s="12">
        <v>300553.48</v>
      </c>
      <c r="H371" s="14"/>
      <c r="I371" s="15"/>
      <c r="J371" s="15"/>
    </row>
    <row r="372" spans="1:10" x14ac:dyDescent="0.25">
      <c r="A372" s="23">
        <v>42856</v>
      </c>
      <c r="B372" s="12"/>
      <c r="C372" s="64">
        <v>42886</v>
      </c>
      <c r="D372" s="12">
        <v>296887.5</v>
      </c>
      <c r="H372" s="14"/>
      <c r="I372" s="15"/>
      <c r="J372" s="15"/>
    </row>
    <row r="373" spans="1:10" x14ac:dyDescent="0.25">
      <c r="A373" s="23"/>
      <c r="B373" s="12"/>
      <c r="C373" s="64">
        <v>42887</v>
      </c>
      <c r="D373" s="12">
        <v>297355.68</v>
      </c>
      <c r="H373" s="14"/>
      <c r="I373" s="15"/>
      <c r="J373" s="15"/>
    </row>
    <row r="374" spans="1:10" x14ac:dyDescent="0.25">
      <c r="A374" s="23"/>
      <c r="B374" s="12"/>
      <c r="C374" s="64">
        <v>42888</v>
      </c>
      <c r="D374" s="12">
        <v>298760.68</v>
      </c>
      <c r="H374" s="14"/>
      <c r="I374" s="15"/>
      <c r="J374" s="15"/>
    </row>
    <row r="375" spans="1:10" x14ac:dyDescent="0.25">
      <c r="A375" s="23"/>
      <c r="B375" s="12"/>
      <c r="C375" s="64">
        <v>42891</v>
      </c>
      <c r="D375" s="12">
        <v>279006.82</v>
      </c>
      <c r="H375" s="14"/>
      <c r="I375" s="15"/>
      <c r="J375" s="15"/>
    </row>
    <row r="376" spans="1:10" x14ac:dyDescent="0.25">
      <c r="A376" s="23"/>
      <c r="B376" s="12"/>
      <c r="C376" s="64">
        <v>42892</v>
      </c>
      <c r="D376" s="12">
        <v>279007</v>
      </c>
      <c r="H376" s="14"/>
      <c r="I376" s="15"/>
      <c r="J376" s="15"/>
    </row>
    <row r="377" spans="1:10" x14ac:dyDescent="0.25">
      <c r="A377" s="23"/>
      <c r="B377" s="12"/>
      <c r="C377" s="64">
        <v>42893</v>
      </c>
      <c r="D377" s="12">
        <v>279007</v>
      </c>
      <c r="H377" s="14"/>
      <c r="I377" s="15"/>
      <c r="J377" s="15"/>
    </row>
    <row r="378" spans="1:10" x14ac:dyDescent="0.25">
      <c r="A378" s="23"/>
      <c r="B378" s="12"/>
      <c r="C378" s="64">
        <v>42894</v>
      </c>
      <c r="D378" s="12">
        <v>279112.07</v>
      </c>
      <c r="H378" s="14"/>
      <c r="I378" s="15"/>
      <c r="J378" s="15"/>
    </row>
    <row r="379" spans="1:10" x14ac:dyDescent="0.25">
      <c r="A379" s="23"/>
      <c r="B379" s="12"/>
      <c r="C379" s="64">
        <v>42895</v>
      </c>
      <c r="D379" s="12">
        <v>279112</v>
      </c>
      <c r="H379" s="14"/>
      <c r="I379" s="15"/>
      <c r="J379" s="15"/>
    </row>
    <row r="380" spans="1:10" x14ac:dyDescent="0.25">
      <c r="A380" s="23"/>
      <c r="B380" s="12"/>
      <c r="C380" s="64">
        <v>42898</v>
      </c>
      <c r="D380" s="12">
        <v>244682.12</v>
      </c>
      <c r="H380" s="14"/>
      <c r="I380" s="15"/>
      <c r="J380" s="15"/>
    </row>
    <row r="381" spans="1:10" x14ac:dyDescent="0.25">
      <c r="A381" s="23"/>
      <c r="B381" s="12"/>
      <c r="C381" s="64">
        <v>42899</v>
      </c>
      <c r="D381" s="12">
        <v>249935.51</v>
      </c>
      <c r="H381" s="14"/>
      <c r="I381" s="15"/>
      <c r="J381" s="15"/>
    </row>
    <row r="382" spans="1:10" x14ac:dyDescent="0.25">
      <c r="A382" s="23"/>
      <c r="B382" s="12"/>
      <c r="C382" s="64">
        <v>42900</v>
      </c>
      <c r="D382" s="12">
        <v>249936</v>
      </c>
      <c r="H382" s="14"/>
      <c r="I382" s="15"/>
      <c r="J382" s="15"/>
    </row>
    <row r="383" spans="1:10" x14ac:dyDescent="0.25">
      <c r="A383" s="23"/>
      <c r="B383" s="12"/>
      <c r="C383" s="64">
        <v>42901</v>
      </c>
      <c r="D383" s="12">
        <v>253484.58</v>
      </c>
      <c r="H383" s="14"/>
      <c r="I383" s="15"/>
      <c r="J383" s="15"/>
    </row>
    <row r="384" spans="1:10" x14ac:dyDescent="0.25">
      <c r="A384" s="23"/>
      <c r="B384" s="12"/>
      <c r="C384" s="64">
        <v>42902</v>
      </c>
      <c r="D384" s="12">
        <v>253738.75</v>
      </c>
      <c r="H384" s="14"/>
      <c r="I384" s="15"/>
      <c r="J384" s="15"/>
    </row>
    <row r="385" spans="1:10" x14ac:dyDescent="0.25">
      <c r="A385" s="23"/>
      <c r="B385" s="12"/>
      <c r="C385" s="64">
        <v>42905</v>
      </c>
      <c r="D385" s="12">
        <v>255709.06</v>
      </c>
      <c r="H385" s="14"/>
      <c r="I385" s="15"/>
      <c r="J385" s="15"/>
    </row>
    <row r="386" spans="1:10" x14ac:dyDescent="0.25">
      <c r="A386" s="23"/>
      <c r="B386" s="12"/>
      <c r="C386" s="64">
        <v>42906</v>
      </c>
      <c r="D386" s="12">
        <v>254131.52</v>
      </c>
      <c r="H386" s="14"/>
      <c r="I386" s="15"/>
      <c r="J386" s="15"/>
    </row>
    <row r="387" spans="1:10" x14ac:dyDescent="0.25">
      <c r="A387" s="23"/>
      <c r="B387" s="12"/>
      <c r="C387" s="64">
        <v>42907</v>
      </c>
      <c r="D387" s="12">
        <v>254132</v>
      </c>
      <c r="H387" s="14"/>
      <c r="I387" s="15"/>
      <c r="J387" s="15"/>
    </row>
    <row r="388" spans="1:10" x14ac:dyDescent="0.25">
      <c r="A388" s="23"/>
      <c r="B388" s="12"/>
      <c r="C388" s="64">
        <v>42908</v>
      </c>
      <c r="D388" s="12">
        <v>236522.46</v>
      </c>
      <c r="H388" s="14"/>
      <c r="I388" s="15"/>
      <c r="J388" s="15"/>
    </row>
    <row r="389" spans="1:10" x14ac:dyDescent="0.25">
      <c r="A389" s="23"/>
      <c r="B389" s="12"/>
      <c r="C389" s="64">
        <v>42909</v>
      </c>
      <c r="D389" s="12">
        <v>236522</v>
      </c>
      <c r="H389" s="14"/>
      <c r="I389" s="15"/>
      <c r="J389" s="15"/>
    </row>
    <row r="390" spans="1:10" x14ac:dyDescent="0.25">
      <c r="A390" s="23"/>
      <c r="B390" s="12"/>
      <c r="C390" s="64">
        <v>42912</v>
      </c>
      <c r="D390" s="12">
        <v>199489.86</v>
      </c>
      <c r="H390" s="14"/>
      <c r="I390" s="15"/>
      <c r="J390" s="15"/>
    </row>
    <row r="391" spans="1:10" x14ac:dyDescent="0.25">
      <c r="A391" s="23"/>
      <c r="B391" s="12"/>
      <c r="C391" s="64">
        <v>42913</v>
      </c>
      <c r="D391" s="12">
        <v>199619.86</v>
      </c>
      <c r="H391" s="14"/>
      <c r="I391" s="15"/>
      <c r="J391" s="15"/>
    </row>
    <row r="392" spans="1:10" x14ac:dyDescent="0.25">
      <c r="A392" s="23"/>
      <c r="B392" s="12"/>
      <c r="C392" s="64">
        <v>42914</v>
      </c>
      <c r="D392" s="12">
        <v>199620</v>
      </c>
      <c r="I392" s="15"/>
      <c r="J392" s="15"/>
    </row>
    <row r="393" spans="1:10" x14ac:dyDescent="0.25">
      <c r="A393" s="23"/>
      <c r="B393" s="12"/>
      <c r="C393" s="64">
        <v>42915</v>
      </c>
      <c r="D393" s="12">
        <v>210964.57</v>
      </c>
      <c r="I393" s="15"/>
      <c r="J393" s="15"/>
    </row>
    <row r="394" spans="1:10" x14ac:dyDescent="0.25">
      <c r="A394" s="23">
        <v>42887</v>
      </c>
      <c r="B394" s="12"/>
      <c r="C394" s="64">
        <v>42916</v>
      </c>
      <c r="D394" s="12">
        <v>261389.72</v>
      </c>
      <c r="I394" s="15"/>
      <c r="J394" s="15"/>
    </row>
    <row r="395" spans="1:10" x14ac:dyDescent="0.25">
      <c r="A395" s="23"/>
      <c r="B395" s="12"/>
      <c r="C395" s="64">
        <v>42919</v>
      </c>
      <c r="D395" s="12">
        <v>260390</v>
      </c>
      <c r="I395" s="15"/>
      <c r="J395" s="15"/>
    </row>
    <row r="396" spans="1:10" x14ac:dyDescent="0.25">
      <c r="A396" s="23"/>
      <c r="B396" s="12"/>
      <c r="C396" s="64">
        <v>42920</v>
      </c>
      <c r="D396" s="12">
        <v>260390</v>
      </c>
      <c r="I396" s="15"/>
      <c r="J396" s="15"/>
    </row>
    <row r="397" spans="1:10" x14ac:dyDescent="0.25">
      <c r="A397" s="23"/>
      <c r="B397" s="12"/>
      <c r="C397" s="64">
        <v>42921</v>
      </c>
      <c r="D397" s="12">
        <v>260390</v>
      </c>
      <c r="I397" s="15"/>
      <c r="J397" s="15"/>
    </row>
    <row r="398" spans="1:10" x14ac:dyDescent="0.25">
      <c r="A398" s="23"/>
      <c r="B398" s="12"/>
      <c r="C398" s="64">
        <v>42922</v>
      </c>
      <c r="D398" s="12">
        <v>262384.21000000002</v>
      </c>
      <c r="I398" s="15"/>
      <c r="J398" s="15"/>
    </row>
    <row r="399" spans="1:10" x14ac:dyDescent="0.25">
      <c r="A399" s="23"/>
      <c r="B399" s="12"/>
      <c r="C399" s="64">
        <v>42923</v>
      </c>
      <c r="D399" s="12">
        <v>262384.21000000002</v>
      </c>
      <c r="I399" s="15"/>
      <c r="J399" s="15"/>
    </row>
    <row r="400" spans="1:10" x14ac:dyDescent="0.25">
      <c r="A400" s="23"/>
      <c r="B400" s="12"/>
      <c r="C400" s="64">
        <v>42926</v>
      </c>
      <c r="D400" s="12">
        <v>227560.99</v>
      </c>
      <c r="I400" s="15"/>
      <c r="J400" s="15"/>
    </row>
    <row r="401" spans="1:10" x14ac:dyDescent="0.25">
      <c r="A401" s="23"/>
      <c r="B401" s="12"/>
      <c r="C401" s="64">
        <v>42927</v>
      </c>
      <c r="D401" s="12">
        <v>227561</v>
      </c>
      <c r="I401" s="15"/>
      <c r="J401" s="15"/>
    </row>
    <row r="402" spans="1:10" x14ac:dyDescent="0.25">
      <c r="A402" s="23"/>
      <c r="B402" s="12"/>
      <c r="C402" s="64">
        <v>42928</v>
      </c>
      <c r="D402" s="12">
        <v>249322.04</v>
      </c>
      <c r="I402" s="15"/>
      <c r="J402" s="15"/>
    </row>
    <row r="403" spans="1:10" x14ac:dyDescent="0.25">
      <c r="A403" s="23"/>
      <c r="B403" s="12"/>
      <c r="C403" s="64">
        <v>42929</v>
      </c>
      <c r="D403" s="12">
        <v>256811.68</v>
      </c>
      <c r="I403" s="15"/>
      <c r="J403" s="15"/>
    </row>
    <row r="404" spans="1:10" x14ac:dyDescent="0.25">
      <c r="A404" s="23"/>
      <c r="B404" s="12"/>
      <c r="C404" s="64">
        <v>42930</v>
      </c>
      <c r="D404" s="12">
        <v>256883.07</v>
      </c>
      <c r="I404" s="15"/>
      <c r="J404" s="15"/>
    </row>
    <row r="405" spans="1:10" x14ac:dyDescent="0.25">
      <c r="A405" s="23"/>
      <c r="B405" s="12"/>
      <c r="C405" s="64">
        <v>42933</v>
      </c>
      <c r="D405" s="12">
        <v>256056.42</v>
      </c>
      <c r="I405" s="15"/>
      <c r="J405" s="15"/>
    </row>
    <row r="406" spans="1:10" x14ac:dyDescent="0.25">
      <c r="A406" s="23"/>
      <c r="B406" s="12"/>
      <c r="C406" s="64">
        <v>42934</v>
      </c>
      <c r="D406" s="12">
        <v>257214</v>
      </c>
      <c r="I406" s="15"/>
      <c r="J406" s="15"/>
    </row>
    <row r="407" spans="1:10" x14ac:dyDescent="0.25">
      <c r="A407" s="23"/>
      <c r="B407" s="12"/>
      <c r="C407" s="64">
        <v>42935</v>
      </c>
      <c r="D407" s="12">
        <v>257214</v>
      </c>
      <c r="I407" s="15"/>
      <c r="J407" s="15"/>
    </row>
    <row r="408" spans="1:10" x14ac:dyDescent="0.25">
      <c r="A408" s="23"/>
      <c r="B408" s="12"/>
      <c r="C408" s="64">
        <v>42936</v>
      </c>
      <c r="D408" s="12">
        <v>260076</v>
      </c>
      <c r="I408" s="15"/>
      <c r="J408" s="15"/>
    </row>
    <row r="409" spans="1:10" x14ac:dyDescent="0.25">
      <c r="A409" s="23"/>
      <c r="B409" s="12"/>
      <c r="C409" s="64">
        <v>42937</v>
      </c>
      <c r="D409" s="12">
        <v>339826</v>
      </c>
      <c r="I409" s="15"/>
      <c r="J409" s="15"/>
    </row>
    <row r="410" spans="1:10" x14ac:dyDescent="0.25">
      <c r="A410" s="23"/>
      <c r="B410" s="12"/>
      <c r="C410" s="64">
        <v>42940</v>
      </c>
      <c r="D410" s="12">
        <v>303183</v>
      </c>
      <c r="I410" s="15"/>
      <c r="J410" s="15"/>
    </row>
    <row r="411" spans="1:10" x14ac:dyDescent="0.25">
      <c r="A411" s="23"/>
      <c r="B411" s="12"/>
      <c r="C411" s="64">
        <v>42941</v>
      </c>
      <c r="D411" s="12">
        <v>322340</v>
      </c>
      <c r="I411" s="15"/>
      <c r="J411" s="15"/>
    </row>
    <row r="412" spans="1:10" x14ac:dyDescent="0.25">
      <c r="A412" s="23">
        <v>42917</v>
      </c>
      <c r="B412" s="12"/>
      <c r="C412" s="64">
        <v>42942</v>
      </c>
      <c r="D412" s="12">
        <v>322340</v>
      </c>
      <c r="I412" s="15"/>
      <c r="J412" s="15"/>
    </row>
    <row r="413" spans="1:10" x14ac:dyDescent="0.25">
      <c r="A413" s="23"/>
      <c r="B413" s="12"/>
      <c r="C413" s="64">
        <v>42943</v>
      </c>
      <c r="D413" s="12">
        <v>308772.78999999998</v>
      </c>
      <c r="I413" s="15"/>
      <c r="J413" s="15"/>
    </row>
    <row r="414" spans="1:10" x14ac:dyDescent="0.25">
      <c r="A414" s="23"/>
      <c r="B414" s="12"/>
      <c r="C414" s="64">
        <v>42944</v>
      </c>
      <c r="D414" s="12">
        <v>317343.40999999997</v>
      </c>
      <c r="I414" s="15"/>
      <c r="J414" s="15"/>
    </row>
    <row r="415" spans="1:10" x14ac:dyDescent="0.25">
      <c r="A415" s="23"/>
      <c r="B415" s="12"/>
      <c r="C415" s="64">
        <v>42947</v>
      </c>
      <c r="D415" s="12">
        <v>317343</v>
      </c>
      <c r="I415" s="15"/>
      <c r="J415" s="15"/>
    </row>
    <row r="416" spans="1:10" x14ac:dyDescent="0.25">
      <c r="A416" s="23"/>
      <c r="B416" s="12"/>
      <c r="C416" s="64">
        <v>42948</v>
      </c>
      <c r="D416" s="12">
        <v>369152.35</v>
      </c>
      <c r="I416" s="15"/>
      <c r="J416" s="15"/>
    </row>
    <row r="417" spans="1:10" x14ac:dyDescent="0.25">
      <c r="A417" s="23"/>
      <c r="B417" s="12"/>
      <c r="C417" s="64">
        <v>42949</v>
      </c>
      <c r="D417" s="12">
        <v>371061.94</v>
      </c>
      <c r="I417" s="15"/>
      <c r="J417" s="15"/>
    </row>
    <row r="418" spans="1:10" x14ac:dyDescent="0.25">
      <c r="A418" s="23"/>
      <c r="B418" s="12"/>
      <c r="C418" s="64">
        <v>42950</v>
      </c>
      <c r="D418" s="12">
        <v>372080.87</v>
      </c>
    </row>
    <row r="419" spans="1:10" x14ac:dyDescent="0.25">
      <c r="A419" s="23"/>
      <c r="B419" s="12"/>
      <c r="C419" s="64">
        <v>42951</v>
      </c>
      <c r="D419" s="12">
        <v>372080.87</v>
      </c>
    </row>
    <row r="420" spans="1:10" x14ac:dyDescent="0.25">
      <c r="A420" s="23"/>
      <c r="B420" s="12"/>
      <c r="C420" s="64">
        <v>42954</v>
      </c>
      <c r="D420" s="12">
        <v>336189.47</v>
      </c>
    </row>
    <row r="421" spans="1:10" x14ac:dyDescent="0.25">
      <c r="C421" s="64">
        <v>42955</v>
      </c>
      <c r="D421" s="12">
        <v>340998.07</v>
      </c>
    </row>
    <row r="422" spans="1:10" x14ac:dyDescent="0.25">
      <c r="C422" s="64">
        <v>42956</v>
      </c>
      <c r="D422" s="12">
        <v>332763.65000000002</v>
      </c>
    </row>
    <row r="423" spans="1:10" x14ac:dyDescent="0.25">
      <c r="C423" s="64">
        <v>42957</v>
      </c>
      <c r="D423" s="12">
        <v>375651.45</v>
      </c>
    </row>
    <row r="424" spans="1:10" x14ac:dyDescent="0.25">
      <c r="C424" s="64">
        <v>42958</v>
      </c>
      <c r="D424" s="12">
        <v>378293.21</v>
      </c>
    </row>
    <row r="425" spans="1:10" x14ac:dyDescent="0.25">
      <c r="C425" s="64">
        <v>42961</v>
      </c>
      <c r="D425" s="12">
        <v>378293</v>
      </c>
    </row>
    <row r="426" spans="1:10" x14ac:dyDescent="0.25">
      <c r="C426" s="64">
        <v>42962</v>
      </c>
      <c r="D426" s="12">
        <v>401190.06</v>
      </c>
    </row>
    <row r="427" spans="1:10" x14ac:dyDescent="0.25">
      <c r="C427" s="64">
        <v>42963</v>
      </c>
      <c r="D427" s="12">
        <v>401190</v>
      </c>
    </row>
    <row r="428" spans="1:10" x14ac:dyDescent="0.25">
      <c r="C428" s="64">
        <v>42964</v>
      </c>
      <c r="D428" s="12">
        <v>401569.72</v>
      </c>
    </row>
    <row r="429" spans="1:10" x14ac:dyDescent="0.25">
      <c r="C429" s="64">
        <v>42965</v>
      </c>
      <c r="D429" s="12">
        <v>403837.72</v>
      </c>
    </row>
    <row r="430" spans="1:10" x14ac:dyDescent="0.25">
      <c r="C430" s="64">
        <v>42968</v>
      </c>
      <c r="D430" s="12">
        <v>369495.17</v>
      </c>
    </row>
    <row r="431" spans="1:10" x14ac:dyDescent="0.25">
      <c r="C431" s="64">
        <v>42969</v>
      </c>
      <c r="D431" s="12">
        <v>379169.06</v>
      </c>
    </row>
    <row r="432" spans="1:10" x14ac:dyDescent="0.25">
      <c r="C432" s="64">
        <v>42970</v>
      </c>
      <c r="D432" s="12">
        <v>379169</v>
      </c>
    </row>
    <row r="433" spans="1:4" x14ac:dyDescent="0.25">
      <c r="C433" s="64">
        <v>42971</v>
      </c>
      <c r="D433" s="12">
        <v>372540.41</v>
      </c>
    </row>
    <row r="434" spans="1:4" x14ac:dyDescent="0.25">
      <c r="C434" s="64">
        <v>42972</v>
      </c>
      <c r="D434" s="12">
        <v>372540</v>
      </c>
    </row>
    <row r="435" spans="1:4" x14ac:dyDescent="0.25">
      <c r="C435" s="64">
        <v>42975</v>
      </c>
      <c r="D435" s="12">
        <v>372540</v>
      </c>
    </row>
    <row r="436" spans="1:4" x14ac:dyDescent="0.25">
      <c r="C436" s="64">
        <v>42976</v>
      </c>
      <c r="D436" s="12">
        <v>374625.25</v>
      </c>
    </row>
    <row r="437" spans="1:4" x14ac:dyDescent="0.25">
      <c r="C437" s="64">
        <v>42977</v>
      </c>
      <c r="D437" s="12">
        <v>382658.46</v>
      </c>
    </row>
    <row r="438" spans="1:4" x14ac:dyDescent="0.25">
      <c r="A438" s="22">
        <v>42948</v>
      </c>
      <c r="C438" s="64">
        <v>42978</v>
      </c>
      <c r="D438" s="12">
        <v>389160.26</v>
      </c>
    </row>
    <row r="439" spans="1:4" x14ac:dyDescent="0.25">
      <c r="C439" s="64">
        <v>42979</v>
      </c>
      <c r="D439" s="12">
        <v>389160</v>
      </c>
    </row>
    <row r="440" spans="1:4" x14ac:dyDescent="0.25">
      <c r="C440" s="64">
        <v>42982</v>
      </c>
      <c r="D440" s="12">
        <v>389160</v>
      </c>
    </row>
    <row r="441" spans="1:4" x14ac:dyDescent="0.25">
      <c r="C441" s="64">
        <v>42983</v>
      </c>
      <c r="D441" s="12">
        <v>352908.42</v>
      </c>
    </row>
    <row r="442" spans="1:4" x14ac:dyDescent="0.25">
      <c r="C442" s="64">
        <v>42984</v>
      </c>
      <c r="D442" s="12">
        <v>383959.41</v>
      </c>
    </row>
    <row r="443" spans="1:4" x14ac:dyDescent="0.25">
      <c r="C443" s="64">
        <v>42985</v>
      </c>
      <c r="D443" s="12">
        <v>403148.81</v>
      </c>
    </row>
    <row r="444" spans="1:4" x14ac:dyDescent="0.25">
      <c r="C444" s="64">
        <v>42986</v>
      </c>
      <c r="D444" s="12">
        <v>403344.11</v>
      </c>
    </row>
    <row r="445" spans="1:4" x14ac:dyDescent="0.25">
      <c r="C445" s="64">
        <v>42989</v>
      </c>
      <c r="D445" s="12">
        <v>403344</v>
      </c>
    </row>
    <row r="446" spans="1:4" x14ac:dyDescent="0.25">
      <c r="C446" s="64">
        <v>42990</v>
      </c>
      <c r="D446" s="12">
        <v>403344</v>
      </c>
    </row>
    <row r="447" spans="1:4" x14ac:dyDescent="0.25">
      <c r="C447" s="64">
        <v>42991</v>
      </c>
      <c r="D447" s="12">
        <v>403344</v>
      </c>
    </row>
    <row r="448" spans="1:4" x14ac:dyDescent="0.25">
      <c r="C448" s="64">
        <v>42992</v>
      </c>
      <c r="D448" s="12">
        <v>399784.25</v>
      </c>
    </row>
    <row r="449" spans="1:4" x14ac:dyDescent="0.25">
      <c r="C449" s="64">
        <v>42993</v>
      </c>
      <c r="D449" s="12">
        <v>399902.41</v>
      </c>
    </row>
    <row r="450" spans="1:4" x14ac:dyDescent="0.25">
      <c r="C450" s="64">
        <v>42996</v>
      </c>
      <c r="D450" s="12">
        <v>364572.56</v>
      </c>
    </row>
    <row r="451" spans="1:4" x14ac:dyDescent="0.25">
      <c r="C451" s="64">
        <v>42997</v>
      </c>
      <c r="D451" s="12">
        <v>364573</v>
      </c>
    </row>
    <row r="452" spans="1:4" x14ac:dyDescent="0.25">
      <c r="C452" s="64">
        <v>42998</v>
      </c>
      <c r="D452" s="12">
        <v>371571.78</v>
      </c>
    </row>
    <row r="453" spans="1:4" x14ac:dyDescent="0.25">
      <c r="C453" s="64">
        <v>42999</v>
      </c>
      <c r="D453" s="12">
        <v>370527.3</v>
      </c>
    </row>
    <row r="454" spans="1:4" x14ac:dyDescent="0.25">
      <c r="C454" s="64">
        <v>43000</v>
      </c>
      <c r="D454" s="12">
        <v>389646.11</v>
      </c>
    </row>
    <row r="455" spans="1:4" x14ac:dyDescent="0.25">
      <c r="C455" s="64">
        <v>43003</v>
      </c>
      <c r="D455" s="12">
        <v>393013.02</v>
      </c>
    </row>
    <row r="456" spans="1:4" x14ac:dyDescent="0.25">
      <c r="C456" s="64">
        <v>43004</v>
      </c>
      <c r="D456" s="12">
        <v>393593.22</v>
      </c>
    </row>
    <row r="457" spans="1:4" x14ac:dyDescent="0.25">
      <c r="C457" s="64">
        <v>43005</v>
      </c>
      <c r="D457" s="12">
        <v>393593</v>
      </c>
    </row>
    <row r="458" spans="1:4" x14ac:dyDescent="0.25">
      <c r="C458" s="64">
        <v>43006</v>
      </c>
      <c r="D458" s="12">
        <v>385433.95</v>
      </c>
    </row>
    <row r="459" spans="1:4" x14ac:dyDescent="0.25">
      <c r="A459" s="22">
        <v>42979</v>
      </c>
      <c r="C459" s="64">
        <v>43007</v>
      </c>
      <c r="D459" s="12">
        <v>385678.15</v>
      </c>
    </row>
    <row r="460" spans="1:4" x14ac:dyDescent="0.25">
      <c r="C460" s="64">
        <v>43010</v>
      </c>
      <c r="D460" s="12">
        <v>350949.28</v>
      </c>
    </row>
    <row r="461" spans="1:4" x14ac:dyDescent="0.25">
      <c r="C461" s="64">
        <v>43011</v>
      </c>
      <c r="D461" s="12">
        <v>352010.98</v>
      </c>
    </row>
    <row r="462" spans="1:4" x14ac:dyDescent="0.25">
      <c r="C462" s="64">
        <v>43012</v>
      </c>
      <c r="D462" s="12">
        <v>352011</v>
      </c>
    </row>
    <row r="463" spans="1:4" x14ac:dyDescent="0.25">
      <c r="C463" s="64">
        <v>43013</v>
      </c>
      <c r="D463" s="12">
        <v>348679</v>
      </c>
    </row>
    <row r="464" spans="1:4" x14ac:dyDescent="0.25">
      <c r="C464" s="64">
        <v>43014</v>
      </c>
      <c r="D464" s="12">
        <v>348679</v>
      </c>
    </row>
    <row r="465" spans="3:4" x14ac:dyDescent="0.25">
      <c r="C465" s="64">
        <v>43017</v>
      </c>
      <c r="D465" s="12">
        <v>348679</v>
      </c>
    </row>
    <row r="466" spans="3:4" x14ac:dyDescent="0.25">
      <c r="C466" s="64">
        <v>43018</v>
      </c>
      <c r="D466" s="12">
        <v>348679</v>
      </c>
    </row>
    <row r="467" spans="3:4" x14ac:dyDescent="0.25">
      <c r="C467" s="64">
        <v>43019</v>
      </c>
      <c r="D467" s="12">
        <v>348761.24</v>
      </c>
    </row>
    <row r="468" spans="3:4" x14ac:dyDescent="0.25">
      <c r="C468" s="64">
        <v>43020</v>
      </c>
      <c r="D468" s="12">
        <v>349998.26</v>
      </c>
    </row>
    <row r="469" spans="3:4" x14ac:dyDescent="0.25">
      <c r="C469" s="64">
        <v>43021</v>
      </c>
      <c r="D469" s="12">
        <v>370561.14</v>
      </c>
    </row>
    <row r="470" spans="3:4" x14ac:dyDescent="0.25">
      <c r="C470" s="64">
        <v>43024</v>
      </c>
      <c r="D470" s="12">
        <v>336220.14</v>
      </c>
    </row>
    <row r="471" spans="3:4" x14ac:dyDescent="0.25">
      <c r="C471" s="64">
        <v>43025</v>
      </c>
      <c r="D471" s="12">
        <v>336332.14</v>
      </c>
    </row>
    <row r="472" spans="3:4" x14ac:dyDescent="0.25">
      <c r="C472" s="64">
        <v>43026</v>
      </c>
      <c r="D472" s="12">
        <v>336332</v>
      </c>
    </row>
    <row r="473" spans="3:4" x14ac:dyDescent="0.25">
      <c r="C473" s="64">
        <v>43027</v>
      </c>
      <c r="D473" s="12">
        <v>339185.02</v>
      </c>
    </row>
    <row r="474" spans="3:4" x14ac:dyDescent="0.25">
      <c r="C474" s="64">
        <v>43028</v>
      </c>
      <c r="D474" s="12">
        <v>344936.35</v>
      </c>
    </row>
    <row r="475" spans="3:4" x14ac:dyDescent="0.25">
      <c r="C475" s="64">
        <v>43031</v>
      </c>
      <c r="D475" s="12">
        <v>344564.68</v>
      </c>
    </row>
    <row r="476" spans="3:4" x14ac:dyDescent="0.25">
      <c r="C476" s="64">
        <v>43032</v>
      </c>
      <c r="D476" s="12">
        <v>344565</v>
      </c>
    </row>
    <row r="477" spans="3:4" x14ac:dyDescent="0.25">
      <c r="C477" s="64">
        <v>43033</v>
      </c>
      <c r="D477" s="12">
        <v>344829.18</v>
      </c>
    </row>
    <row r="478" spans="3:4" x14ac:dyDescent="0.25">
      <c r="C478" s="64">
        <v>43034</v>
      </c>
      <c r="D478" s="12">
        <v>339942.05</v>
      </c>
    </row>
    <row r="479" spans="3:4" x14ac:dyDescent="0.25">
      <c r="C479" s="64">
        <v>43035</v>
      </c>
      <c r="D479" s="12">
        <v>360185.72</v>
      </c>
    </row>
    <row r="480" spans="3:4" x14ac:dyDescent="0.25">
      <c r="C480" s="64">
        <v>43038</v>
      </c>
      <c r="D480" s="12">
        <v>323067.73</v>
      </c>
    </row>
    <row r="481" spans="1:4" x14ac:dyDescent="0.25">
      <c r="A481" s="22">
        <v>43009</v>
      </c>
      <c r="C481" s="64">
        <v>43039</v>
      </c>
      <c r="D481" s="12">
        <v>323197.73</v>
      </c>
    </row>
    <row r="482" spans="1:4" x14ac:dyDescent="0.25">
      <c r="C482" s="64">
        <v>43040</v>
      </c>
      <c r="D482" s="12">
        <v>323198</v>
      </c>
    </row>
    <row r="483" spans="1:4" x14ac:dyDescent="0.25">
      <c r="C483" s="64">
        <v>43041</v>
      </c>
      <c r="D483" s="12">
        <v>341044.7</v>
      </c>
    </row>
    <row r="484" spans="1:4" x14ac:dyDescent="0.25">
      <c r="C484" s="64">
        <v>43042</v>
      </c>
      <c r="D484" s="12">
        <v>341676.17</v>
      </c>
    </row>
    <row r="485" spans="1:4" x14ac:dyDescent="0.25">
      <c r="C485" s="64">
        <v>43045</v>
      </c>
      <c r="D485" s="12">
        <v>341676</v>
      </c>
    </row>
    <row r="486" spans="1:4" x14ac:dyDescent="0.25">
      <c r="C486" s="64">
        <v>43046</v>
      </c>
      <c r="D486" s="12">
        <v>341676</v>
      </c>
    </row>
    <row r="487" spans="1:4" x14ac:dyDescent="0.25">
      <c r="C487" s="64">
        <v>43047</v>
      </c>
      <c r="D487" s="12">
        <v>379863.97</v>
      </c>
    </row>
    <row r="488" spans="1:4" x14ac:dyDescent="0.25">
      <c r="C488" s="64">
        <v>43048</v>
      </c>
      <c r="D488" s="12">
        <v>378842.06</v>
      </c>
    </row>
    <row r="489" spans="1:4" x14ac:dyDescent="0.25">
      <c r="C489" s="64">
        <v>43049</v>
      </c>
      <c r="D489" s="12">
        <v>378842</v>
      </c>
    </row>
    <row r="490" spans="1:4" x14ac:dyDescent="0.25">
      <c r="C490" s="64">
        <v>43052</v>
      </c>
      <c r="D490" s="12">
        <v>340784.14</v>
      </c>
    </row>
    <row r="491" spans="1:4" x14ac:dyDescent="0.25">
      <c r="C491" s="64">
        <v>43053</v>
      </c>
      <c r="D491" s="12">
        <v>340784</v>
      </c>
    </row>
    <row r="492" spans="1:4" x14ac:dyDescent="0.25">
      <c r="C492" s="64">
        <v>43054</v>
      </c>
      <c r="D492" s="12">
        <v>340895.76</v>
      </c>
    </row>
    <row r="493" spans="1:4" x14ac:dyDescent="0.25">
      <c r="C493" s="64">
        <v>43055</v>
      </c>
      <c r="D493" s="12">
        <v>349266.8</v>
      </c>
    </row>
    <row r="494" spans="1:4" x14ac:dyDescent="0.25">
      <c r="C494" s="64">
        <v>43056</v>
      </c>
      <c r="D494" s="12">
        <v>349267</v>
      </c>
    </row>
    <row r="495" spans="1:4" x14ac:dyDescent="0.25">
      <c r="C495" s="64">
        <v>43059</v>
      </c>
      <c r="D495" s="12">
        <v>354264.44</v>
      </c>
    </row>
    <row r="496" spans="1:4" x14ac:dyDescent="0.25">
      <c r="C496" s="64">
        <v>43060</v>
      </c>
      <c r="D496" s="12">
        <v>354264</v>
      </c>
    </row>
    <row r="497" spans="3:4" x14ac:dyDescent="0.25">
      <c r="C497" s="64">
        <v>43061</v>
      </c>
      <c r="D497" s="12">
        <v>357804.55</v>
      </c>
    </row>
    <row r="498" spans="3:4" x14ac:dyDescent="0.25">
      <c r="C498" s="64">
        <v>43062</v>
      </c>
      <c r="D498" s="12">
        <v>357805</v>
      </c>
    </row>
    <row r="499" spans="3:4" x14ac:dyDescent="0.25">
      <c r="C499" s="64">
        <v>43063</v>
      </c>
      <c r="D499" s="12">
        <v>361119.05</v>
      </c>
    </row>
    <row r="500" spans="3:4" x14ac:dyDescent="0.25">
      <c r="C500" s="64">
        <v>43066</v>
      </c>
      <c r="D500" s="12">
        <v>318415.71000000002</v>
      </c>
    </row>
    <row r="501" spans="3:4" x14ac:dyDescent="0.25">
      <c r="C501" s="64">
        <v>43067</v>
      </c>
      <c r="D501" s="12">
        <v>320237.53999999998</v>
      </c>
    </row>
    <row r="502" spans="3:4" x14ac:dyDescent="0.25">
      <c r="C502" s="64">
        <v>43068</v>
      </c>
      <c r="D502" s="12">
        <v>320237.53999999998</v>
      </c>
    </row>
    <row r="503" spans="3:4" x14ac:dyDescent="0.25">
      <c r="C503" s="64">
        <v>43069</v>
      </c>
      <c r="D503" s="12">
        <v>325286.46999999997</v>
      </c>
    </row>
    <row r="504" spans="3:4" x14ac:dyDescent="0.25">
      <c r="C504" s="64">
        <v>43070</v>
      </c>
      <c r="D504" s="12">
        <v>334247.03000000003</v>
      </c>
    </row>
    <row r="505" spans="3:4" x14ac:dyDescent="0.25">
      <c r="C505" s="64">
        <v>43073</v>
      </c>
      <c r="D505" s="12">
        <v>334247</v>
      </c>
    </row>
    <row r="506" spans="3:4" x14ac:dyDescent="0.25">
      <c r="C506" s="64">
        <v>43074</v>
      </c>
      <c r="D506" s="12">
        <v>334247.03000000003</v>
      </c>
    </row>
    <row r="507" spans="3:4" x14ac:dyDescent="0.25">
      <c r="C507" s="64">
        <v>43075</v>
      </c>
      <c r="D507" s="12">
        <v>334247</v>
      </c>
    </row>
    <row r="508" spans="3:4" x14ac:dyDescent="0.25">
      <c r="C508" s="64">
        <v>43076</v>
      </c>
      <c r="D508" s="12">
        <v>323171.46000000002</v>
      </c>
    </row>
    <row r="509" spans="3:4" x14ac:dyDescent="0.25">
      <c r="C509" s="64">
        <v>43077</v>
      </c>
      <c r="D509" s="12">
        <v>324229.90999999997</v>
      </c>
    </row>
    <row r="510" spans="3:4" x14ac:dyDescent="0.25">
      <c r="C510" s="64">
        <v>43080</v>
      </c>
      <c r="D510" s="12">
        <v>324230</v>
      </c>
    </row>
    <row r="511" spans="3:4" x14ac:dyDescent="0.25">
      <c r="C511" s="64">
        <v>43081</v>
      </c>
      <c r="D511" s="12">
        <v>286030.39</v>
      </c>
    </row>
    <row r="512" spans="3:4" x14ac:dyDescent="0.25">
      <c r="C512" s="64">
        <v>43082</v>
      </c>
      <c r="D512" s="12">
        <v>286197.44</v>
      </c>
    </row>
    <row r="513" spans="3:4" x14ac:dyDescent="0.25">
      <c r="C513" s="64">
        <v>43083</v>
      </c>
      <c r="D513" s="12">
        <v>280065.2</v>
      </c>
    </row>
    <row r="514" spans="3:4" x14ac:dyDescent="0.25">
      <c r="C514" s="64">
        <v>43084</v>
      </c>
      <c r="D514" s="12">
        <v>284409.09999999998</v>
      </c>
    </row>
    <row r="515" spans="3:4" x14ac:dyDescent="0.25">
      <c r="C515" s="64">
        <v>43087</v>
      </c>
      <c r="D515" s="12">
        <v>285119.09999999998</v>
      </c>
    </row>
    <row r="516" spans="3:4" x14ac:dyDescent="0.25">
      <c r="C516" s="64">
        <v>43088</v>
      </c>
      <c r="D516" s="12">
        <v>285395.49</v>
      </c>
    </row>
    <row r="517" spans="3:4" x14ac:dyDescent="0.25">
      <c r="C517" s="64">
        <v>43089</v>
      </c>
      <c r="D517" s="12">
        <v>285395</v>
      </c>
    </row>
    <row r="518" spans="3:4" x14ac:dyDescent="0.25">
      <c r="C518" s="64">
        <v>43090</v>
      </c>
      <c r="D518" s="12">
        <v>285542.49</v>
      </c>
    </row>
    <row r="519" spans="3:4" x14ac:dyDescent="0.25">
      <c r="C519" s="64">
        <v>43091</v>
      </c>
      <c r="D519" s="12">
        <v>285542</v>
      </c>
    </row>
    <row r="520" spans="3:4" x14ac:dyDescent="0.25">
      <c r="C520" s="64">
        <v>43094</v>
      </c>
      <c r="D520" s="12">
        <v>285542</v>
      </c>
    </row>
    <row r="521" spans="3:4" x14ac:dyDescent="0.25">
      <c r="C521" s="64">
        <v>43095</v>
      </c>
      <c r="D521" s="12">
        <v>248584.72</v>
      </c>
    </row>
    <row r="522" spans="3:4" x14ac:dyDescent="0.25">
      <c r="C522" s="64">
        <v>43096</v>
      </c>
      <c r="D522" s="12">
        <v>248585</v>
      </c>
    </row>
    <row r="523" spans="3:4" x14ac:dyDescent="0.25">
      <c r="C523" s="64">
        <v>43097</v>
      </c>
      <c r="D523" s="12">
        <v>270685.83</v>
      </c>
    </row>
    <row r="524" spans="3:4" x14ac:dyDescent="0.25">
      <c r="C524" s="64">
        <v>43098</v>
      </c>
      <c r="D524" s="12">
        <v>282558.58</v>
      </c>
    </row>
    <row r="525" spans="3:4" x14ac:dyDescent="0.25">
      <c r="C525" s="64">
        <v>43101</v>
      </c>
      <c r="D525" s="12">
        <v>282559</v>
      </c>
    </row>
    <row r="526" spans="3:4" x14ac:dyDescent="0.25">
      <c r="C526" s="64">
        <v>43102</v>
      </c>
      <c r="D526" s="12">
        <v>282559</v>
      </c>
    </row>
    <row r="527" spans="3:4" x14ac:dyDescent="0.25">
      <c r="C527" s="64">
        <v>43103</v>
      </c>
      <c r="D527" s="12">
        <v>282559</v>
      </c>
    </row>
    <row r="528" spans="3:4" x14ac:dyDescent="0.25">
      <c r="C528" s="64">
        <v>43104</v>
      </c>
      <c r="D528" s="12">
        <v>283213.14</v>
      </c>
    </row>
    <row r="529" spans="3:4" x14ac:dyDescent="0.25">
      <c r="C529" s="64">
        <v>43105</v>
      </c>
      <c r="D529" s="12">
        <v>297779.06</v>
      </c>
    </row>
    <row r="530" spans="3:4" x14ac:dyDescent="0.25">
      <c r="C530" s="64">
        <v>43108</v>
      </c>
      <c r="D530" s="12">
        <v>263886.2</v>
      </c>
    </row>
    <row r="531" spans="3:4" x14ac:dyDescent="0.25">
      <c r="C531" s="64">
        <v>43109</v>
      </c>
      <c r="D531" s="12">
        <v>277030.96999999997</v>
      </c>
    </row>
    <row r="532" spans="3:4" x14ac:dyDescent="0.25">
      <c r="C532" s="64">
        <v>43110</v>
      </c>
      <c r="D532" s="12">
        <v>277031</v>
      </c>
    </row>
    <row r="533" spans="3:4" x14ac:dyDescent="0.25">
      <c r="C533" s="64">
        <v>43111</v>
      </c>
      <c r="D533" s="12">
        <v>281394.14</v>
      </c>
    </row>
    <row r="534" spans="3:4" x14ac:dyDescent="0.25">
      <c r="C534" s="64">
        <v>43112</v>
      </c>
      <c r="D534" s="12">
        <v>281470.18</v>
      </c>
    </row>
    <row r="535" spans="3:4" x14ac:dyDescent="0.25">
      <c r="C535" s="64">
        <v>43115</v>
      </c>
      <c r="D535" s="12">
        <v>281470</v>
      </c>
    </row>
    <row r="536" spans="3:4" x14ac:dyDescent="0.25">
      <c r="C536" s="64">
        <v>43116</v>
      </c>
      <c r="D536" s="12">
        <v>284325.94</v>
      </c>
    </row>
    <row r="537" spans="3:4" x14ac:dyDescent="0.25">
      <c r="C537" s="64">
        <v>43117</v>
      </c>
      <c r="D537" s="12">
        <v>305911.78000000003</v>
      </c>
    </row>
    <row r="538" spans="3:4" x14ac:dyDescent="0.25">
      <c r="C538" s="64">
        <v>43118</v>
      </c>
      <c r="D538" s="12">
        <v>305752.93</v>
      </c>
    </row>
    <row r="539" spans="3:4" x14ac:dyDescent="0.25">
      <c r="C539" s="64">
        <v>43119</v>
      </c>
      <c r="D539" s="12">
        <v>332730.14</v>
      </c>
    </row>
    <row r="540" spans="3:4" x14ac:dyDescent="0.25">
      <c r="C540" s="64">
        <v>43122</v>
      </c>
      <c r="D540" s="12">
        <v>291419.49</v>
      </c>
    </row>
    <row r="541" spans="3:4" x14ac:dyDescent="0.25">
      <c r="C541" s="64">
        <v>43123</v>
      </c>
      <c r="D541" s="12">
        <v>293419.65000000002</v>
      </c>
    </row>
    <row r="542" spans="3:4" x14ac:dyDescent="0.25">
      <c r="C542" s="64">
        <v>43124</v>
      </c>
      <c r="D542" s="12">
        <v>293420</v>
      </c>
    </row>
    <row r="543" spans="3:4" x14ac:dyDescent="0.25">
      <c r="C543" s="64">
        <v>43125</v>
      </c>
      <c r="D543" s="12">
        <v>301331.82</v>
      </c>
    </row>
    <row r="544" spans="3:4" x14ac:dyDescent="0.25">
      <c r="C544" s="64">
        <v>43126</v>
      </c>
      <c r="D544" s="12">
        <v>327084.28999999998</v>
      </c>
    </row>
    <row r="545" spans="3:4" x14ac:dyDescent="0.25">
      <c r="C545" s="64">
        <v>43129</v>
      </c>
      <c r="D545" s="12">
        <v>327084</v>
      </c>
    </row>
    <row r="546" spans="3:4" x14ac:dyDescent="0.25">
      <c r="C546" s="64">
        <v>43130</v>
      </c>
      <c r="D546" s="12">
        <v>327084</v>
      </c>
    </row>
    <row r="547" spans="3:4" x14ac:dyDescent="0.25">
      <c r="C547" s="64">
        <v>43131</v>
      </c>
      <c r="D547" s="12">
        <v>337130.63</v>
      </c>
    </row>
    <row r="548" spans="3:4" x14ac:dyDescent="0.25">
      <c r="C548" s="64">
        <v>43132</v>
      </c>
      <c r="D548" s="12">
        <v>334292.59999999998</v>
      </c>
    </row>
    <row r="549" spans="3:4" x14ac:dyDescent="0.25">
      <c r="C549" s="64">
        <v>43133</v>
      </c>
      <c r="D549" s="12">
        <v>335977.23</v>
      </c>
    </row>
    <row r="550" spans="3:4" x14ac:dyDescent="0.25">
      <c r="C550" s="64">
        <v>43136</v>
      </c>
      <c r="D550" s="12">
        <v>300614.99</v>
      </c>
    </row>
    <row r="551" spans="3:4" x14ac:dyDescent="0.25">
      <c r="C551" s="64">
        <v>43137</v>
      </c>
      <c r="D551" s="12">
        <v>295509.53999999998</v>
      </c>
    </row>
    <row r="552" spans="3:4" x14ac:dyDescent="0.25">
      <c r="C552" s="64">
        <v>43138</v>
      </c>
      <c r="D552" s="12">
        <v>295510</v>
      </c>
    </row>
    <row r="553" spans="3:4" x14ac:dyDescent="0.25">
      <c r="C553" s="64">
        <v>43139</v>
      </c>
      <c r="D553" s="12">
        <v>295623.09999999998</v>
      </c>
    </row>
    <row r="554" spans="3:4" x14ac:dyDescent="0.25">
      <c r="C554" s="64">
        <v>43140</v>
      </c>
      <c r="D554" s="12">
        <v>295623</v>
      </c>
    </row>
    <row r="555" spans="3:4" x14ac:dyDescent="0.25">
      <c r="C555" s="64">
        <v>43143</v>
      </c>
      <c r="D555" s="12">
        <v>299232.09999999998</v>
      </c>
    </row>
    <row r="556" spans="3:4" x14ac:dyDescent="0.25">
      <c r="C556" s="64">
        <v>43144</v>
      </c>
      <c r="D556" s="12">
        <v>304422.01</v>
      </c>
    </row>
    <row r="557" spans="3:4" x14ac:dyDescent="0.25">
      <c r="C557" s="64">
        <v>43145</v>
      </c>
      <c r="D557" s="12">
        <v>330191.24</v>
      </c>
    </row>
    <row r="558" spans="3:4" x14ac:dyDescent="0.25">
      <c r="C558" s="64">
        <v>43146</v>
      </c>
      <c r="D558" s="12">
        <v>313471.64</v>
      </c>
    </row>
    <row r="559" spans="3:4" x14ac:dyDescent="0.25">
      <c r="C559" s="64">
        <v>43147</v>
      </c>
      <c r="D559" s="12">
        <v>313472</v>
      </c>
    </row>
    <row r="560" spans="3:4" x14ac:dyDescent="0.25">
      <c r="C560" s="64">
        <v>43150</v>
      </c>
      <c r="D560" s="12">
        <v>313472</v>
      </c>
    </row>
    <row r="561" spans="3:4" x14ac:dyDescent="0.25">
      <c r="C561" s="64">
        <v>43151</v>
      </c>
      <c r="D561" s="12">
        <v>277471.58</v>
      </c>
    </row>
    <row r="562" spans="3:4" x14ac:dyDescent="0.25">
      <c r="C562" s="64">
        <v>43152</v>
      </c>
      <c r="D562" s="12">
        <v>287526.92</v>
      </c>
    </row>
    <row r="563" spans="3:4" x14ac:dyDescent="0.25">
      <c r="C563" s="64">
        <v>43153</v>
      </c>
      <c r="D563" s="12">
        <v>296486.64</v>
      </c>
    </row>
    <row r="564" spans="3:4" x14ac:dyDescent="0.25">
      <c r="C564" s="64">
        <v>43154</v>
      </c>
      <c r="D564" s="12">
        <v>296487</v>
      </c>
    </row>
    <row r="565" spans="3:4" x14ac:dyDescent="0.25">
      <c r="C565" s="64">
        <v>43157</v>
      </c>
      <c r="D565" s="12">
        <v>296487</v>
      </c>
    </row>
    <row r="566" spans="3:4" x14ac:dyDescent="0.25">
      <c r="C566" s="64">
        <v>43158</v>
      </c>
      <c r="D566" s="12">
        <v>335911.5</v>
      </c>
    </row>
    <row r="567" spans="3:4" x14ac:dyDescent="0.25">
      <c r="C567" s="64">
        <v>43159</v>
      </c>
      <c r="D567" s="12">
        <v>335912</v>
      </c>
    </row>
    <row r="568" spans="3:4" x14ac:dyDescent="0.25">
      <c r="C568" s="64">
        <v>43160</v>
      </c>
      <c r="D568" s="12">
        <v>330042.21999999997</v>
      </c>
    </row>
    <row r="569" spans="3:4" x14ac:dyDescent="0.25">
      <c r="C569" s="64">
        <v>43161</v>
      </c>
      <c r="D569" s="12">
        <v>367034.5</v>
      </c>
    </row>
    <row r="570" spans="3:4" x14ac:dyDescent="0.25">
      <c r="C570" s="64">
        <v>43164</v>
      </c>
      <c r="D570" s="12">
        <v>330990.42</v>
      </c>
    </row>
    <row r="571" spans="3:4" x14ac:dyDescent="0.25">
      <c r="C571" s="64">
        <v>43165</v>
      </c>
      <c r="D571" s="12">
        <v>333065.89</v>
      </c>
    </row>
    <row r="572" spans="3:4" x14ac:dyDescent="0.25">
      <c r="C572" s="64">
        <v>43166</v>
      </c>
      <c r="D572" s="12">
        <v>331065.89</v>
      </c>
    </row>
    <row r="573" spans="3:4" x14ac:dyDescent="0.25">
      <c r="C573" s="64">
        <v>43167</v>
      </c>
      <c r="D573" s="12">
        <v>331092.17</v>
      </c>
    </row>
    <row r="574" spans="3:4" x14ac:dyDescent="0.25">
      <c r="C574" s="64">
        <v>43168</v>
      </c>
      <c r="D574" s="12">
        <v>311733.17</v>
      </c>
    </row>
    <row r="575" spans="3:4" x14ac:dyDescent="0.25">
      <c r="C575" s="64">
        <v>43171</v>
      </c>
      <c r="D575" s="12">
        <v>317116.19</v>
      </c>
    </row>
    <row r="576" spans="3:4" x14ac:dyDescent="0.25">
      <c r="C576" s="64">
        <v>43172</v>
      </c>
      <c r="D576" s="12">
        <v>317116</v>
      </c>
    </row>
    <row r="577" spans="3:4" x14ac:dyDescent="0.25">
      <c r="C577" s="64">
        <v>43173</v>
      </c>
      <c r="D577" s="12">
        <v>317496.19</v>
      </c>
    </row>
    <row r="578" spans="3:4" x14ac:dyDescent="0.25">
      <c r="C578" s="64">
        <v>43174</v>
      </c>
      <c r="D578" s="12">
        <v>317772.45</v>
      </c>
    </row>
    <row r="579" spans="3:4" x14ac:dyDescent="0.25">
      <c r="C579" s="64">
        <v>43175</v>
      </c>
      <c r="D579" s="12">
        <v>317772</v>
      </c>
    </row>
    <row r="580" spans="3:4" x14ac:dyDescent="0.25">
      <c r="C580" s="64">
        <v>43178</v>
      </c>
      <c r="D580" s="12">
        <v>279446.55</v>
      </c>
    </row>
    <row r="581" spans="3:4" x14ac:dyDescent="0.25">
      <c r="C581" s="64">
        <v>43179</v>
      </c>
      <c r="D581" s="12">
        <v>272785.62</v>
      </c>
    </row>
    <row r="582" spans="3:4" x14ac:dyDescent="0.25">
      <c r="C582" s="64">
        <v>43180</v>
      </c>
      <c r="D582" s="12">
        <v>288240.15999999997</v>
      </c>
    </row>
    <row r="583" spans="3:4" x14ac:dyDescent="0.25">
      <c r="C583" s="64">
        <v>43181</v>
      </c>
      <c r="D583" s="12">
        <v>278742.74</v>
      </c>
    </row>
    <row r="584" spans="3:4" x14ac:dyDescent="0.25">
      <c r="C584" s="64">
        <v>43182</v>
      </c>
      <c r="D584" s="12">
        <v>278840.24</v>
      </c>
    </row>
    <row r="585" spans="3:4" x14ac:dyDescent="0.25">
      <c r="C585" s="64">
        <v>43185</v>
      </c>
      <c r="D585" s="12">
        <v>278942.24</v>
      </c>
    </row>
    <row r="586" spans="3:4" x14ac:dyDescent="0.25">
      <c r="C586" s="64">
        <v>43186</v>
      </c>
      <c r="D586" s="12">
        <v>257048.49</v>
      </c>
    </row>
    <row r="587" spans="3:4" x14ac:dyDescent="0.25">
      <c r="C587" s="64">
        <v>43187</v>
      </c>
      <c r="D587" s="12">
        <v>252662.47</v>
      </c>
    </row>
    <row r="588" spans="3:4" x14ac:dyDescent="0.25">
      <c r="C588" s="64">
        <v>43188</v>
      </c>
      <c r="D588" s="12">
        <v>254708.73</v>
      </c>
    </row>
    <row r="589" spans="3:4" x14ac:dyDescent="0.25">
      <c r="C589" s="64">
        <v>43189</v>
      </c>
      <c r="D589" s="12">
        <v>281702.86</v>
      </c>
    </row>
    <row r="590" spans="3:4" x14ac:dyDescent="0.25">
      <c r="C590" s="64">
        <v>43192</v>
      </c>
      <c r="D590" s="12">
        <v>244220.77</v>
      </c>
    </row>
    <row r="591" spans="3:4" x14ac:dyDescent="0.25">
      <c r="C591" s="64">
        <v>43193</v>
      </c>
      <c r="D591" s="12">
        <v>244221</v>
      </c>
    </row>
    <row r="592" spans="3:4" x14ac:dyDescent="0.25">
      <c r="C592" s="64">
        <v>43194</v>
      </c>
      <c r="D592" s="12">
        <v>244221</v>
      </c>
    </row>
    <row r="593" spans="3:4" x14ac:dyDescent="0.25">
      <c r="C593" s="64">
        <v>43195</v>
      </c>
      <c r="D593" s="12">
        <v>225503.87</v>
      </c>
    </row>
    <row r="594" spans="3:4" x14ac:dyDescent="0.25">
      <c r="C594" s="64">
        <v>43196</v>
      </c>
      <c r="D594" s="12">
        <v>225504</v>
      </c>
    </row>
    <row r="595" spans="3:4" x14ac:dyDescent="0.25">
      <c r="C595" s="64">
        <v>43199</v>
      </c>
      <c r="D595" s="12">
        <v>225503.8</v>
      </c>
    </row>
    <row r="596" spans="3:4" x14ac:dyDescent="0.25">
      <c r="C596" s="64">
        <v>43200</v>
      </c>
      <c r="D596" s="12">
        <v>227389.96</v>
      </c>
    </row>
    <row r="597" spans="3:4" x14ac:dyDescent="0.25">
      <c r="C597" s="64">
        <v>43201</v>
      </c>
      <c r="D597" s="12">
        <v>235472.53</v>
      </c>
    </row>
    <row r="598" spans="3:4" x14ac:dyDescent="0.25">
      <c r="C598" s="64">
        <v>43202</v>
      </c>
      <c r="D598" s="12">
        <v>222207.84</v>
      </c>
    </row>
    <row r="599" spans="3:4" x14ac:dyDescent="0.25">
      <c r="C599" s="64">
        <v>43203</v>
      </c>
      <c r="D599" s="12">
        <v>222287.93</v>
      </c>
    </row>
    <row r="600" spans="3:4" x14ac:dyDescent="0.25">
      <c r="C600" s="64">
        <v>43206</v>
      </c>
      <c r="D600" s="12">
        <v>186664.28</v>
      </c>
    </row>
    <row r="601" spans="3:4" x14ac:dyDescent="0.25">
      <c r="C601" s="64">
        <v>43207</v>
      </c>
      <c r="D601" s="12">
        <v>188484.95</v>
      </c>
    </row>
    <row r="602" spans="3:4" x14ac:dyDescent="0.25">
      <c r="C602" s="64">
        <v>43208</v>
      </c>
      <c r="D602" s="12">
        <v>188485</v>
      </c>
    </row>
    <row r="603" spans="3:4" x14ac:dyDescent="0.25">
      <c r="C603" s="64">
        <v>43209</v>
      </c>
      <c r="D603" s="12">
        <v>180474.73</v>
      </c>
    </row>
    <row r="604" spans="3:4" x14ac:dyDescent="0.25">
      <c r="C604" s="64">
        <v>43210</v>
      </c>
      <c r="D604" s="12">
        <v>188207.38</v>
      </c>
    </row>
    <row r="605" spans="3:4" x14ac:dyDescent="0.25">
      <c r="C605" s="64">
        <v>43213</v>
      </c>
      <c r="D605" s="12">
        <v>198618.83</v>
      </c>
    </row>
    <row r="606" spans="3:4" x14ac:dyDescent="0.25">
      <c r="C606" s="64">
        <v>43214</v>
      </c>
      <c r="D606" s="12">
        <v>198619</v>
      </c>
    </row>
    <row r="607" spans="3:4" x14ac:dyDescent="0.25">
      <c r="C607" s="64">
        <v>43215</v>
      </c>
      <c r="D607" s="12">
        <v>198619</v>
      </c>
    </row>
    <row r="608" spans="3:4" x14ac:dyDescent="0.25">
      <c r="C608" s="64">
        <v>43216</v>
      </c>
      <c r="D608" s="12">
        <v>189089.55</v>
      </c>
    </row>
    <row r="609" spans="3:4" x14ac:dyDescent="0.25">
      <c r="C609" s="64">
        <v>43217</v>
      </c>
      <c r="D609" s="12">
        <v>216053.77</v>
      </c>
    </row>
    <row r="610" spans="3:4" x14ac:dyDescent="0.25">
      <c r="C610" s="64">
        <v>43220</v>
      </c>
      <c r="D610" s="12">
        <v>179849.52</v>
      </c>
    </row>
    <row r="611" spans="3:4" x14ac:dyDescent="0.25">
      <c r="C611" s="64">
        <v>43221</v>
      </c>
      <c r="D611" s="12">
        <v>179850</v>
      </c>
    </row>
    <row r="612" spans="3:4" x14ac:dyDescent="0.25">
      <c r="C612" s="64">
        <v>43222</v>
      </c>
      <c r="D612" s="12">
        <v>173749.01</v>
      </c>
    </row>
    <row r="613" spans="3:4" x14ac:dyDescent="0.25">
      <c r="C613" s="64">
        <v>43223</v>
      </c>
      <c r="D613" s="12">
        <v>200792.85</v>
      </c>
    </row>
    <row r="614" spans="3:4" x14ac:dyDescent="0.25">
      <c r="C614" s="64">
        <v>43224</v>
      </c>
      <c r="D614" s="12">
        <v>202331.91</v>
      </c>
    </row>
    <row r="615" spans="3:4" x14ac:dyDescent="0.25">
      <c r="C615" s="64">
        <v>43227</v>
      </c>
      <c r="D615" s="12">
        <v>203517.87</v>
      </c>
    </row>
    <row r="616" spans="3:4" x14ac:dyDescent="0.25">
      <c r="C616" s="64">
        <v>43228</v>
      </c>
      <c r="D616" s="12">
        <v>203518</v>
      </c>
    </row>
    <row r="617" spans="3:4" x14ac:dyDescent="0.25">
      <c r="C617" s="64">
        <v>43229</v>
      </c>
      <c r="D617" s="12">
        <v>203518</v>
      </c>
    </row>
    <row r="618" spans="3:4" x14ac:dyDescent="0.25">
      <c r="C618" s="64">
        <v>43230</v>
      </c>
      <c r="D618" s="12">
        <v>191114.58</v>
      </c>
    </row>
    <row r="619" spans="3:4" x14ac:dyDescent="0.25">
      <c r="C619" s="64">
        <v>43231</v>
      </c>
      <c r="D619" s="12">
        <v>153114.57999999999</v>
      </c>
    </row>
    <row r="620" spans="3:4" x14ac:dyDescent="0.25">
      <c r="C620" s="64">
        <v>43234</v>
      </c>
      <c r="D620" s="12">
        <v>153115</v>
      </c>
    </row>
    <row r="621" spans="3:4" x14ac:dyDescent="0.25">
      <c r="C621" s="64">
        <v>43235</v>
      </c>
      <c r="D621" s="12">
        <v>182792.08</v>
      </c>
    </row>
    <row r="622" spans="3:4" x14ac:dyDescent="0.25">
      <c r="C622" s="64">
        <v>43236</v>
      </c>
      <c r="D622" s="12">
        <v>182792</v>
      </c>
    </row>
    <row r="623" spans="3:4" x14ac:dyDescent="0.25">
      <c r="C623" s="64">
        <v>43237</v>
      </c>
      <c r="D623" s="12">
        <v>222152.66</v>
      </c>
    </row>
    <row r="624" spans="3:4" x14ac:dyDescent="0.25">
      <c r="C624" s="64">
        <v>43238</v>
      </c>
      <c r="D624" s="12">
        <v>222153</v>
      </c>
    </row>
    <row r="625" spans="3:4" x14ac:dyDescent="0.25">
      <c r="C625" s="64">
        <v>43241</v>
      </c>
      <c r="D625" s="12">
        <v>222153</v>
      </c>
    </row>
    <row r="626" spans="3:4" x14ac:dyDescent="0.25">
      <c r="C626" s="64">
        <v>43242</v>
      </c>
      <c r="D626" s="12">
        <v>222153</v>
      </c>
    </row>
    <row r="627" spans="3:4" x14ac:dyDescent="0.25">
      <c r="C627" s="64">
        <v>43243</v>
      </c>
      <c r="D627" s="12">
        <v>222152</v>
      </c>
    </row>
    <row r="628" spans="3:4" x14ac:dyDescent="0.25">
      <c r="C628" s="64">
        <v>43244</v>
      </c>
      <c r="D628" s="12">
        <v>211720.43</v>
      </c>
    </row>
    <row r="629" spans="3:4" x14ac:dyDescent="0.25">
      <c r="C629" s="64">
        <v>43245</v>
      </c>
      <c r="D629" s="12">
        <v>211720</v>
      </c>
    </row>
    <row r="630" spans="3:4" x14ac:dyDescent="0.25">
      <c r="C630" s="64">
        <v>43248</v>
      </c>
      <c r="D630" s="12">
        <v>211720</v>
      </c>
    </row>
    <row r="631" spans="3:4" x14ac:dyDescent="0.25">
      <c r="C631" s="64">
        <v>43249</v>
      </c>
      <c r="D631" s="12">
        <v>176327.95</v>
      </c>
    </row>
    <row r="632" spans="3:4" x14ac:dyDescent="0.25">
      <c r="C632" s="64">
        <v>43250</v>
      </c>
      <c r="D632" s="12">
        <v>176328</v>
      </c>
    </row>
    <row r="633" spans="3:4" x14ac:dyDescent="0.25">
      <c r="C633" s="64">
        <v>43251</v>
      </c>
      <c r="D633" s="12">
        <v>169004.5</v>
      </c>
    </row>
    <row r="634" spans="3:4" x14ac:dyDescent="0.25">
      <c r="C634" s="64">
        <v>43252</v>
      </c>
      <c r="D634" s="12">
        <v>261992.26</v>
      </c>
    </row>
    <row r="635" spans="3:4" x14ac:dyDescent="0.25">
      <c r="C635" s="64">
        <v>43255</v>
      </c>
      <c r="D635" s="12">
        <v>270521.09000000003</v>
      </c>
    </row>
    <row r="636" spans="3:4" x14ac:dyDescent="0.25">
      <c r="C636" s="64">
        <v>43256</v>
      </c>
      <c r="D636" s="12">
        <v>285365.09000000003</v>
      </c>
    </row>
    <row r="637" spans="3:4" x14ac:dyDescent="0.25">
      <c r="C637" s="64">
        <v>43257</v>
      </c>
      <c r="D637" s="12">
        <v>285365</v>
      </c>
    </row>
    <row r="638" spans="3:4" x14ac:dyDescent="0.25">
      <c r="C638" s="64">
        <v>43258</v>
      </c>
      <c r="D638" s="12">
        <v>287246.65999999997</v>
      </c>
    </row>
    <row r="639" spans="3:4" x14ac:dyDescent="0.25">
      <c r="C639" s="64">
        <v>43259</v>
      </c>
      <c r="D639" s="12">
        <v>287247</v>
      </c>
    </row>
    <row r="640" spans="3:4" x14ac:dyDescent="0.25">
      <c r="C640" s="64">
        <v>43262</v>
      </c>
      <c r="D640" s="12">
        <v>287247</v>
      </c>
    </row>
    <row r="641" spans="3:4" x14ac:dyDescent="0.25">
      <c r="C641" s="64">
        <v>43263</v>
      </c>
      <c r="D641" s="12">
        <v>253042.79</v>
      </c>
    </row>
    <row r="642" spans="3:4" x14ac:dyDescent="0.25">
      <c r="C642" s="64">
        <v>43264</v>
      </c>
      <c r="D642" s="12">
        <v>253043</v>
      </c>
    </row>
    <row r="643" spans="3:4" x14ac:dyDescent="0.25">
      <c r="C643" s="64">
        <v>43265</v>
      </c>
      <c r="D643" s="12">
        <v>246521.36</v>
      </c>
    </row>
    <row r="644" spans="3:4" x14ac:dyDescent="0.25">
      <c r="C644" s="64">
        <v>43266</v>
      </c>
      <c r="D644" s="12">
        <v>246593.56</v>
      </c>
    </row>
    <row r="645" spans="3:4" x14ac:dyDescent="0.25">
      <c r="C645" s="64">
        <v>43269</v>
      </c>
      <c r="D645" s="12">
        <v>246594</v>
      </c>
    </row>
    <row r="646" spans="3:4" x14ac:dyDescent="0.25">
      <c r="C646" s="64">
        <v>43270</v>
      </c>
      <c r="D646" s="12">
        <v>246594</v>
      </c>
    </row>
    <row r="647" spans="3:4" x14ac:dyDescent="0.25">
      <c r="C647" s="64">
        <v>43271</v>
      </c>
      <c r="D647" s="12">
        <v>246594</v>
      </c>
    </row>
    <row r="648" spans="3:4" x14ac:dyDescent="0.25">
      <c r="C648" s="64">
        <v>43272</v>
      </c>
      <c r="D648" s="12">
        <v>228395.48</v>
      </c>
    </row>
    <row r="649" spans="3:4" x14ac:dyDescent="0.25">
      <c r="C649" s="64">
        <v>43273</v>
      </c>
      <c r="D649" s="12">
        <v>228395</v>
      </c>
    </row>
    <row r="650" spans="3:4" x14ac:dyDescent="0.25">
      <c r="C650" s="64">
        <v>43276</v>
      </c>
      <c r="D650" s="12">
        <v>192627.9</v>
      </c>
    </row>
    <row r="651" spans="3:4" x14ac:dyDescent="0.25">
      <c r="C651" s="64">
        <v>43277</v>
      </c>
      <c r="D651" s="12">
        <v>192628</v>
      </c>
    </row>
    <row r="652" spans="3:4" x14ac:dyDescent="0.25">
      <c r="C652" s="64">
        <v>43278</v>
      </c>
      <c r="D652" s="12">
        <v>192628</v>
      </c>
    </row>
    <row r="653" spans="3:4" x14ac:dyDescent="0.25">
      <c r="C653" s="64">
        <v>43279</v>
      </c>
      <c r="D653" s="12">
        <v>193904.61</v>
      </c>
    </row>
    <row r="654" spans="3:4" x14ac:dyDescent="0.25">
      <c r="C654" s="64">
        <v>43280</v>
      </c>
      <c r="D654" s="12">
        <v>195328.48</v>
      </c>
    </row>
    <row r="655" spans="3:4" x14ac:dyDescent="0.25">
      <c r="C655" s="64">
        <v>43283</v>
      </c>
      <c r="D655" s="12">
        <v>199304.09</v>
      </c>
    </row>
    <row r="656" spans="3:4" x14ac:dyDescent="0.25">
      <c r="C656" s="64">
        <v>43284</v>
      </c>
      <c r="D656" s="12">
        <v>201071.11</v>
      </c>
    </row>
    <row r="657" spans="3:4" x14ac:dyDescent="0.25">
      <c r="C657" s="64">
        <v>43285</v>
      </c>
      <c r="D657" s="12">
        <v>201071</v>
      </c>
    </row>
    <row r="658" spans="3:4" x14ac:dyDescent="0.25">
      <c r="C658" s="64">
        <v>43286</v>
      </c>
      <c r="D658" s="12">
        <v>223298.16</v>
      </c>
    </row>
    <row r="659" spans="3:4" x14ac:dyDescent="0.25">
      <c r="C659" s="64">
        <v>43287</v>
      </c>
      <c r="D659" s="12">
        <v>238962.66</v>
      </c>
    </row>
    <row r="660" spans="3:4" x14ac:dyDescent="0.25">
      <c r="C660" s="64">
        <v>43290</v>
      </c>
      <c r="D660" s="12">
        <v>203086.22</v>
      </c>
    </row>
    <row r="661" spans="3:4" x14ac:dyDescent="0.25">
      <c r="C661" s="64">
        <v>43291</v>
      </c>
      <c r="D661" s="12">
        <v>226930.31</v>
      </c>
    </row>
    <row r="662" spans="3:4" x14ac:dyDescent="0.25">
      <c r="C662" s="64">
        <v>43292</v>
      </c>
      <c r="D662" s="12">
        <v>226930</v>
      </c>
    </row>
    <row r="663" spans="3:4" x14ac:dyDescent="0.25">
      <c r="C663" s="64">
        <v>43293</v>
      </c>
      <c r="D663" s="12">
        <v>220822.05</v>
      </c>
    </row>
    <row r="664" spans="3:4" x14ac:dyDescent="0.25">
      <c r="C664" s="64">
        <v>43294</v>
      </c>
      <c r="D664" s="12">
        <v>220883.3</v>
      </c>
    </row>
    <row r="665" spans="3:4" x14ac:dyDescent="0.25">
      <c r="C665" s="64">
        <v>43297</v>
      </c>
      <c r="D665" s="12">
        <v>220986</v>
      </c>
    </row>
    <row r="666" spans="3:4" x14ac:dyDescent="0.25">
      <c r="C666" s="64">
        <v>43298</v>
      </c>
      <c r="D666" s="12">
        <v>220986</v>
      </c>
    </row>
    <row r="667" spans="3:4" x14ac:dyDescent="0.25">
      <c r="C667" s="64">
        <v>43299</v>
      </c>
      <c r="D667" s="12">
        <v>197995.27</v>
      </c>
    </row>
    <row r="668" spans="3:4" x14ac:dyDescent="0.25">
      <c r="C668" s="64">
        <v>43300</v>
      </c>
      <c r="D668" s="12">
        <v>202931.61</v>
      </c>
    </row>
    <row r="669" spans="3:4" x14ac:dyDescent="0.25">
      <c r="C669" s="64">
        <v>43301</v>
      </c>
      <c r="D669" s="12">
        <v>202932</v>
      </c>
    </row>
    <row r="670" spans="3:4" x14ac:dyDescent="0.25">
      <c r="C670" s="64">
        <v>43304</v>
      </c>
      <c r="D670" s="12">
        <v>167839.6</v>
      </c>
    </row>
    <row r="671" spans="3:4" x14ac:dyDescent="0.25">
      <c r="C671" s="64">
        <v>43305</v>
      </c>
      <c r="D671" s="12">
        <v>167840</v>
      </c>
    </row>
    <row r="672" spans="3:4" x14ac:dyDescent="0.25">
      <c r="C672" s="64">
        <v>43306</v>
      </c>
      <c r="D672" s="12">
        <v>167840</v>
      </c>
    </row>
    <row r="673" spans="3:4" x14ac:dyDescent="0.25">
      <c r="C673" s="64">
        <v>43307</v>
      </c>
      <c r="D673" s="12">
        <v>180485.58</v>
      </c>
    </row>
    <row r="674" spans="3:4" x14ac:dyDescent="0.25">
      <c r="C674" s="64">
        <v>43308</v>
      </c>
      <c r="D674" s="12">
        <v>205676.09</v>
      </c>
    </row>
    <row r="675" spans="3:4" x14ac:dyDescent="0.25">
      <c r="C675" s="64">
        <v>43311</v>
      </c>
      <c r="D675" s="12">
        <v>199229.46</v>
      </c>
    </row>
    <row r="676" spans="3:4" x14ac:dyDescent="0.25">
      <c r="C676" s="64">
        <v>43312</v>
      </c>
      <c r="D676" s="12">
        <v>199612.46</v>
      </c>
    </row>
    <row r="677" spans="3:4" x14ac:dyDescent="0.25">
      <c r="C677" s="64">
        <v>43313</v>
      </c>
      <c r="D677" s="12">
        <v>327321.84000000003</v>
      </c>
    </row>
    <row r="678" spans="3:4" x14ac:dyDescent="0.25">
      <c r="C678" s="64">
        <v>43314</v>
      </c>
      <c r="D678" s="12">
        <v>328551.67</v>
      </c>
    </row>
    <row r="679" spans="3:4" x14ac:dyDescent="0.25">
      <c r="C679" s="64">
        <v>43315</v>
      </c>
      <c r="D679" s="12">
        <v>328552</v>
      </c>
    </row>
    <row r="680" spans="3:4" x14ac:dyDescent="0.25">
      <c r="C680" s="64">
        <v>43318</v>
      </c>
      <c r="D680" s="12">
        <v>293600.95</v>
      </c>
    </row>
    <row r="681" spans="3:4" x14ac:dyDescent="0.25">
      <c r="C681" s="64">
        <v>43319</v>
      </c>
      <c r="D681" s="12">
        <v>298153.56</v>
      </c>
    </row>
    <row r="682" spans="3:4" x14ac:dyDescent="0.25">
      <c r="C682" s="64">
        <v>43320</v>
      </c>
      <c r="D682" s="12">
        <v>298154</v>
      </c>
    </row>
    <row r="683" spans="3:4" x14ac:dyDescent="0.25">
      <c r="C683" s="64">
        <v>43321</v>
      </c>
      <c r="D683" s="12">
        <v>294180.65999999997</v>
      </c>
    </row>
    <row r="684" spans="3:4" x14ac:dyDescent="0.25">
      <c r="C684" s="64">
        <v>43322</v>
      </c>
      <c r="D684" s="12">
        <v>294181</v>
      </c>
    </row>
    <row r="685" spans="3:4" x14ac:dyDescent="0.25">
      <c r="C685" s="64">
        <v>43325</v>
      </c>
      <c r="D685" s="12">
        <v>294679.65999999997</v>
      </c>
    </row>
    <row r="686" spans="3:4" x14ac:dyDescent="0.25">
      <c r="C686" s="64">
        <v>43326</v>
      </c>
      <c r="D686" s="12">
        <v>294680</v>
      </c>
    </row>
    <row r="687" spans="3:4" x14ac:dyDescent="0.25">
      <c r="C687" s="64">
        <v>43327</v>
      </c>
      <c r="D687" s="12">
        <v>294761.65000000002</v>
      </c>
    </row>
    <row r="688" spans="3:4" x14ac:dyDescent="0.25">
      <c r="C688" s="64">
        <v>43328</v>
      </c>
      <c r="D688" s="12">
        <v>290632.52</v>
      </c>
    </row>
    <row r="689" spans="3:4" x14ac:dyDescent="0.25">
      <c r="C689" s="64">
        <v>43329</v>
      </c>
      <c r="D689" s="12">
        <v>290633</v>
      </c>
    </row>
    <row r="690" spans="3:4" x14ac:dyDescent="0.25">
      <c r="C690" s="64">
        <v>43332</v>
      </c>
      <c r="D690" s="12">
        <v>254427.11</v>
      </c>
    </row>
    <row r="691" spans="3:4" x14ac:dyDescent="0.25">
      <c r="C691" s="64">
        <v>43333</v>
      </c>
      <c r="D691" s="12">
        <v>255823.93</v>
      </c>
    </row>
    <row r="692" spans="3:4" x14ac:dyDescent="0.25">
      <c r="C692" s="64">
        <v>43334</v>
      </c>
      <c r="D692" s="12">
        <v>255419.13</v>
      </c>
    </row>
    <row r="693" spans="3:4" x14ac:dyDescent="0.25">
      <c r="C693" s="64">
        <v>43335</v>
      </c>
      <c r="D693" s="12">
        <v>272759.37</v>
      </c>
    </row>
    <row r="694" spans="3:4" x14ac:dyDescent="0.25">
      <c r="C694" s="64">
        <v>43336</v>
      </c>
      <c r="D694" s="12">
        <v>272846.37</v>
      </c>
    </row>
    <row r="695" spans="3:4" x14ac:dyDescent="0.25">
      <c r="C695" s="64">
        <v>43339</v>
      </c>
      <c r="D695" s="12">
        <v>272846</v>
      </c>
    </row>
    <row r="696" spans="3:4" x14ac:dyDescent="0.25">
      <c r="C696" s="64">
        <v>43340</v>
      </c>
      <c r="D696" s="12">
        <v>272846</v>
      </c>
    </row>
    <row r="697" spans="3:4" x14ac:dyDescent="0.25">
      <c r="C697" s="64">
        <v>43341</v>
      </c>
      <c r="D697" s="12">
        <v>276622.58</v>
      </c>
    </row>
    <row r="698" spans="3:4" x14ac:dyDescent="0.25">
      <c r="C698" s="64">
        <v>43342</v>
      </c>
      <c r="D698" s="12">
        <v>276623</v>
      </c>
    </row>
    <row r="699" spans="3:4" x14ac:dyDescent="0.25">
      <c r="C699" s="64">
        <v>43343</v>
      </c>
      <c r="D699" s="12">
        <v>276773.33</v>
      </c>
    </row>
    <row r="700" spans="3:4" x14ac:dyDescent="0.25">
      <c r="C700" s="64">
        <v>43346</v>
      </c>
      <c r="D700" s="12">
        <v>276773</v>
      </c>
    </row>
    <row r="701" spans="3:4" x14ac:dyDescent="0.25">
      <c r="C701" s="64">
        <v>43347</v>
      </c>
      <c r="D701" s="12">
        <v>240090.56</v>
      </c>
    </row>
    <row r="702" spans="3:4" x14ac:dyDescent="0.25">
      <c r="C702" s="64">
        <v>43348</v>
      </c>
      <c r="D702" s="12">
        <v>240091</v>
      </c>
    </row>
    <row r="703" spans="3:4" x14ac:dyDescent="0.25">
      <c r="C703" s="64">
        <v>43349</v>
      </c>
      <c r="D703" s="12">
        <v>237779.31</v>
      </c>
    </row>
    <row r="704" spans="3:4" x14ac:dyDescent="0.25">
      <c r="C704" s="64">
        <v>43350</v>
      </c>
      <c r="D704" s="12">
        <v>237779</v>
      </c>
    </row>
    <row r="705" spans="3:4" x14ac:dyDescent="0.25">
      <c r="C705" s="64">
        <v>43353</v>
      </c>
      <c r="D705" s="12">
        <v>243552.34</v>
      </c>
    </row>
    <row r="706" spans="3:4" x14ac:dyDescent="0.25">
      <c r="C706" s="64">
        <v>43354</v>
      </c>
      <c r="D706" s="12">
        <v>243552</v>
      </c>
    </row>
    <row r="707" spans="3:4" x14ac:dyDescent="0.25">
      <c r="C707" s="64">
        <v>43355</v>
      </c>
      <c r="D707" s="12">
        <v>243552</v>
      </c>
    </row>
    <row r="708" spans="3:4" x14ac:dyDescent="0.25">
      <c r="C708" s="64">
        <v>43356</v>
      </c>
      <c r="D708" s="12">
        <v>266009.96000000002</v>
      </c>
    </row>
    <row r="709" spans="3:4" x14ac:dyDescent="0.25">
      <c r="C709" s="64">
        <v>43357</v>
      </c>
      <c r="D709" s="12">
        <v>266087.59999999998</v>
      </c>
    </row>
    <row r="710" spans="3:4" x14ac:dyDescent="0.25">
      <c r="C710" s="64">
        <v>43360</v>
      </c>
      <c r="D710" s="12">
        <v>229939.6</v>
      </c>
    </row>
    <row r="711" spans="3:4" x14ac:dyDescent="0.25">
      <c r="C711" s="64">
        <v>43361</v>
      </c>
      <c r="D711" s="12">
        <v>229940</v>
      </c>
    </row>
    <row r="712" spans="3:4" x14ac:dyDescent="0.25">
      <c r="C712" s="64">
        <v>43362</v>
      </c>
      <c r="D712" s="12">
        <v>229940</v>
      </c>
    </row>
    <row r="713" spans="3:4" x14ac:dyDescent="0.25">
      <c r="C713" s="64">
        <v>43363</v>
      </c>
      <c r="D713" s="12">
        <v>226983.82</v>
      </c>
    </row>
    <row r="714" spans="3:4" x14ac:dyDescent="0.25">
      <c r="C714" s="64">
        <v>43364</v>
      </c>
      <c r="D714" s="12">
        <v>226983.82</v>
      </c>
    </row>
    <row r="715" spans="3:4" x14ac:dyDescent="0.25">
      <c r="C715" s="64">
        <v>43367</v>
      </c>
      <c r="D715" s="12">
        <v>231167.41</v>
      </c>
    </row>
    <row r="716" spans="3:4" x14ac:dyDescent="0.25">
      <c r="C716" s="64">
        <v>43368</v>
      </c>
      <c r="D716" s="12">
        <v>231298.26</v>
      </c>
    </row>
    <row r="717" spans="3:4" x14ac:dyDescent="0.25">
      <c r="C717" s="64">
        <v>43369</v>
      </c>
      <c r="D717" s="12">
        <v>231298</v>
      </c>
    </row>
    <row r="718" spans="3:4" x14ac:dyDescent="0.25">
      <c r="C718" s="64">
        <v>43370</v>
      </c>
      <c r="D718" s="12">
        <v>218195.44</v>
      </c>
    </row>
    <row r="719" spans="3:4" x14ac:dyDescent="0.25">
      <c r="C719" s="64">
        <v>43371</v>
      </c>
      <c r="D719" s="12">
        <v>218195</v>
      </c>
    </row>
    <row r="720" spans="3:4" x14ac:dyDescent="0.25">
      <c r="C720" s="64">
        <v>43374</v>
      </c>
      <c r="D720" s="12">
        <v>181738.47</v>
      </c>
    </row>
    <row r="721" spans="3:4" x14ac:dyDescent="0.25">
      <c r="C721" s="64">
        <v>43375</v>
      </c>
      <c r="D721" s="12">
        <v>175674.86</v>
      </c>
    </row>
    <row r="722" spans="3:4" x14ac:dyDescent="0.25">
      <c r="C722" s="64">
        <v>43376</v>
      </c>
      <c r="D722" s="12">
        <v>175890.11</v>
      </c>
    </row>
    <row r="723" spans="3:4" x14ac:dyDescent="0.25">
      <c r="C723" s="64">
        <v>43377</v>
      </c>
      <c r="D723" s="12">
        <v>176908.84</v>
      </c>
    </row>
    <row r="724" spans="3:4" x14ac:dyDescent="0.25">
      <c r="C724" s="64">
        <v>43378</v>
      </c>
      <c r="D724" s="12">
        <v>176909</v>
      </c>
    </row>
    <row r="725" spans="3:4" x14ac:dyDescent="0.25">
      <c r="C725" s="64">
        <v>43381</v>
      </c>
      <c r="D725" s="12">
        <v>176909</v>
      </c>
    </row>
    <row r="726" spans="3:4" x14ac:dyDescent="0.25">
      <c r="C726" s="64">
        <v>43382</v>
      </c>
      <c r="D726" s="12">
        <v>226038.22</v>
      </c>
    </row>
    <row r="727" spans="3:4" x14ac:dyDescent="0.25">
      <c r="C727" s="64">
        <v>43383</v>
      </c>
      <c r="D727" s="12">
        <v>226038</v>
      </c>
    </row>
    <row r="728" spans="3:4" x14ac:dyDescent="0.25">
      <c r="C728" s="64">
        <v>43384</v>
      </c>
      <c r="D728" s="12">
        <v>223293.31</v>
      </c>
    </row>
    <row r="729" spans="3:4" x14ac:dyDescent="0.25">
      <c r="C729" s="64">
        <v>43385</v>
      </c>
      <c r="D729" s="12">
        <v>272327.27</v>
      </c>
    </row>
    <row r="730" spans="3:4" x14ac:dyDescent="0.25">
      <c r="C730" s="64">
        <v>43388</v>
      </c>
      <c r="D730" s="12">
        <v>236397.34</v>
      </c>
    </row>
    <row r="731" spans="3:4" x14ac:dyDescent="0.25">
      <c r="C731" s="64">
        <v>43389</v>
      </c>
      <c r="D731" s="12">
        <v>236553.84</v>
      </c>
    </row>
    <row r="732" spans="3:4" x14ac:dyDescent="0.25">
      <c r="C732" s="64">
        <v>43390</v>
      </c>
      <c r="D732" s="12">
        <v>249133.92</v>
      </c>
    </row>
    <row r="733" spans="3:4" x14ac:dyDescent="0.25">
      <c r="C733" s="64">
        <v>43391</v>
      </c>
      <c r="D733" s="12">
        <v>254043.68</v>
      </c>
    </row>
    <row r="734" spans="3:4" x14ac:dyDescent="0.25">
      <c r="C734" s="64">
        <v>43392</v>
      </c>
      <c r="D734" s="12">
        <v>254064.5</v>
      </c>
    </row>
    <row r="735" spans="3:4" x14ac:dyDescent="0.25">
      <c r="C735" s="64">
        <v>43395</v>
      </c>
      <c r="D735" s="12">
        <v>290142.09999999998</v>
      </c>
    </row>
    <row r="736" spans="3:4" x14ac:dyDescent="0.25">
      <c r="C736" s="64">
        <v>43396</v>
      </c>
      <c r="D736" s="12">
        <v>290142</v>
      </c>
    </row>
    <row r="737" spans="3:4" x14ac:dyDescent="0.25">
      <c r="C737" s="64">
        <v>43397</v>
      </c>
      <c r="D737" s="12">
        <v>290034.38</v>
      </c>
    </row>
    <row r="738" spans="3:4" x14ac:dyDescent="0.25">
      <c r="C738" s="64">
        <v>43398</v>
      </c>
      <c r="D738" s="12">
        <v>291747.36</v>
      </c>
    </row>
    <row r="739" spans="3:4" x14ac:dyDescent="0.25">
      <c r="C739" s="64">
        <v>43399</v>
      </c>
      <c r="D739" s="12">
        <v>306637.48</v>
      </c>
    </row>
    <row r="740" spans="3:4" x14ac:dyDescent="0.25">
      <c r="C740" s="64">
        <v>43402</v>
      </c>
      <c r="D740" s="12">
        <v>270401.28999999998</v>
      </c>
    </row>
    <row r="741" spans="3:4" x14ac:dyDescent="0.25">
      <c r="C741" s="64">
        <v>43403</v>
      </c>
      <c r="D741" s="12">
        <v>278028.58</v>
      </c>
    </row>
    <row r="742" spans="3:4" x14ac:dyDescent="0.25">
      <c r="C742" s="64">
        <v>43404</v>
      </c>
      <c r="D742" s="12">
        <v>278029</v>
      </c>
    </row>
    <row r="743" spans="3:4" x14ac:dyDescent="0.25">
      <c r="C743" s="64">
        <v>43405</v>
      </c>
      <c r="D743" s="12">
        <v>279523.53000000003</v>
      </c>
    </row>
    <row r="744" spans="3:4" x14ac:dyDescent="0.25">
      <c r="C744" s="64">
        <v>43406</v>
      </c>
      <c r="D744" s="12">
        <v>303100.06</v>
      </c>
    </row>
    <row r="745" spans="3:4" x14ac:dyDescent="0.25">
      <c r="C745" s="64">
        <v>43409</v>
      </c>
      <c r="D745" s="12">
        <v>303100.06</v>
      </c>
    </row>
    <row r="746" spans="3:4" x14ac:dyDescent="0.25">
      <c r="C746" s="64">
        <v>43410</v>
      </c>
      <c r="D746" s="12">
        <v>303100.06</v>
      </c>
    </row>
    <row r="747" spans="3:4" x14ac:dyDescent="0.25">
      <c r="C747" s="64">
        <v>43411</v>
      </c>
      <c r="D747" s="12">
        <v>303954.14</v>
      </c>
    </row>
    <row r="748" spans="3:4" x14ac:dyDescent="0.25">
      <c r="C748" s="64">
        <v>43412</v>
      </c>
      <c r="D748" s="12">
        <v>294843.14</v>
      </c>
    </row>
    <row r="749" spans="3:4" x14ac:dyDescent="0.25">
      <c r="C749" s="64">
        <v>43413</v>
      </c>
      <c r="D749" s="12">
        <v>294843</v>
      </c>
    </row>
    <row r="750" spans="3:4" x14ac:dyDescent="0.25">
      <c r="C750" s="64">
        <v>43416</v>
      </c>
      <c r="D750" s="12">
        <v>294843</v>
      </c>
    </row>
    <row r="751" spans="3:4" x14ac:dyDescent="0.25">
      <c r="C751" s="64">
        <v>43417</v>
      </c>
      <c r="D751" s="12">
        <v>294843</v>
      </c>
    </row>
    <row r="752" spans="3:4" x14ac:dyDescent="0.25">
      <c r="C752" s="64">
        <v>43418</v>
      </c>
      <c r="D752" s="12">
        <v>259514.47</v>
      </c>
    </row>
    <row r="753" spans="3:4" x14ac:dyDescent="0.25">
      <c r="C753" s="64">
        <v>43419</v>
      </c>
      <c r="D753" s="12">
        <v>255987.45</v>
      </c>
    </row>
    <row r="754" spans="3:4" x14ac:dyDescent="0.25">
      <c r="C754" s="64">
        <v>43420</v>
      </c>
      <c r="D754" s="12">
        <v>255987.45</v>
      </c>
    </row>
    <row r="755" spans="3:4" x14ac:dyDescent="0.25">
      <c r="C755" s="64">
        <v>43423</v>
      </c>
      <c r="D755" s="12">
        <v>255987.45</v>
      </c>
    </row>
    <row r="756" spans="3:4" x14ac:dyDescent="0.25">
      <c r="C756" s="64">
        <v>43424</v>
      </c>
      <c r="D756" s="12">
        <v>254650.75</v>
      </c>
    </row>
    <row r="757" spans="3:4" x14ac:dyDescent="0.25">
      <c r="C757" s="64">
        <v>43425</v>
      </c>
      <c r="D757" s="12">
        <v>298403.21000000002</v>
      </c>
    </row>
    <row r="758" spans="3:4" x14ac:dyDescent="0.25">
      <c r="C758" s="64">
        <v>43426</v>
      </c>
      <c r="D758" s="12">
        <v>300529.64</v>
      </c>
    </row>
    <row r="759" spans="3:4" x14ac:dyDescent="0.25">
      <c r="C759" s="64">
        <v>43427</v>
      </c>
      <c r="D759" s="12">
        <v>300229.64</v>
      </c>
    </row>
    <row r="760" spans="3:4" x14ac:dyDescent="0.25">
      <c r="C760" s="64">
        <v>43430</v>
      </c>
      <c r="D760" s="12">
        <v>300230</v>
      </c>
    </row>
    <row r="761" spans="3:4" x14ac:dyDescent="0.25">
      <c r="C761" s="64">
        <v>43431</v>
      </c>
      <c r="D761" s="12">
        <v>267674.82</v>
      </c>
    </row>
    <row r="762" spans="3:4" x14ac:dyDescent="0.25">
      <c r="C762" s="64">
        <v>43432</v>
      </c>
      <c r="D762" s="12">
        <v>273448.82</v>
      </c>
    </row>
    <row r="763" spans="3:4" x14ac:dyDescent="0.25">
      <c r="C763" s="64">
        <v>43433</v>
      </c>
      <c r="D763" s="12">
        <v>252527.09</v>
      </c>
    </row>
    <row r="764" spans="3:4" x14ac:dyDescent="0.25">
      <c r="C764" s="64">
        <v>43434</v>
      </c>
      <c r="D764" s="12">
        <v>321968.59000000003</v>
      </c>
    </row>
    <row r="765" spans="3:4" x14ac:dyDescent="0.25">
      <c r="C765" s="64">
        <v>43437</v>
      </c>
      <c r="D765" s="12">
        <v>321969</v>
      </c>
    </row>
    <row r="766" spans="3:4" x14ac:dyDescent="0.25">
      <c r="C766" s="64">
        <v>43438</v>
      </c>
      <c r="D766" s="12">
        <v>321969</v>
      </c>
    </row>
    <row r="767" spans="3:4" x14ac:dyDescent="0.25">
      <c r="C767" s="64">
        <v>43439</v>
      </c>
      <c r="D767" s="12">
        <v>321969</v>
      </c>
    </row>
    <row r="768" spans="3:4" x14ac:dyDescent="0.25">
      <c r="C768" s="64">
        <v>43440</v>
      </c>
      <c r="D768" s="12">
        <v>314251.55</v>
      </c>
    </row>
    <row r="769" spans="3:4" x14ac:dyDescent="0.25">
      <c r="C769" s="64">
        <v>43441</v>
      </c>
      <c r="D769" s="12">
        <v>315739.42</v>
      </c>
    </row>
    <row r="770" spans="3:4" x14ac:dyDescent="0.25">
      <c r="C770" s="64">
        <v>43444</v>
      </c>
      <c r="D770" s="12">
        <v>315739</v>
      </c>
    </row>
    <row r="771" spans="3:4" x14ac:dyDescent="0.25">
      <c r="C771" s="64">
        <v>43445</v>
      </c>
      <c r="D771" s="12">
        <v>275506.94</v>
      </c>
    </row>
    <row r="772" spans="3:4" x14ac:dyDescent="0.25">
      <c r="C772" s="64">
        <v>43446</v>
      </c>
      <c r="D772" s="12">
        <v>275507</v>
      </c>
    </row>
    <row r="773" spans="3:4" x14ac:dyDescent="0.25">
      <c r="C773" s="64">
        <v>43447</v>
      </c>
      <c r="D773" s="12">
        <v>289896.89</v>
      </c>
    </row>
    <row r="774" spans="3:4" x14ac:dyDescent="0.25">
      <c r="C774" s="64">
        <v>43448</v>
      </c>
      <c r="D774" s="12">
        <v>313281.34999999998</v>
      </c>
    </row>
    <row r="775" spans="3:4" x14ac:dyDescent="0.25">
      <c r="C775" s="64">
        <v>43451</v>
      </c>
      <c r="D775" s="12">
        <v>313281</v>
      </c>
    </row>
    <row r="776" spans="3:4" x14ac:dyDescent="0.25">
      <c r="C776" s="64">
        <v>43452</v>
      </c>
      <c r="D776" s="12">
        <v>317556.84999999998</v>
      </c>
    </row>
    <row r="777" spans="3:4" x14ac:dyDescent="0.25">
      <c r="C777" s="64">
        <v>43453</v>
      </c>
      <c r="D777" s="12">
        <v>317557</v>
      </c>
    </row>
    <row r="778" spans="3:4" x14ac:dyDescent="0.25">
      <c r="C778" s="64">
        <v>43454</v>
      </c>
      <c r="D778" s="12">
        <v>297159.33</v>
      </c>
    </row>
    <row r="779" spans="3:4" x14ac:dyDescent="0.25">
      <c r="C779" s="64">
        <v>43455</v>
      </c>
      <c r="D779" s="12">
        <v>297159</v>
      </c>
    </row>
    <row r="780" spans="3:4" x14ac:dyDescent="0.25">
      <c r="C780" s="64">
        <v>43458</v>
      </c>
      <c r="D780" s="12">
        <v>260233.37</v>
      </c>
    </row>
    <row r="781" spans="3:4" x14ac:dyDescent="0.25">
      <c r="C781" s="64">
        <v>43459</v>
      </c>
      <c r="D781" s="12">
        <v>260233</v>
      </c>
    </row>
    <row r="782" spans="3:4" x14ac:dyDescent="0.25">
      <c r="C782" s="64">
        <v>43460</v>
      </c>
      <c r="D782" s="12">
        <v>261845.78</v>
      </c>
    </row>
    <row r="783" spans="3:4" x14ac:dyDescent="0.25">
      <c r="C783" s="64">
        <v>43461</v>
      </c>
      <c r="D783" s="12">
        <v>261846</v>
      </c>
    </row>
    <row r="784" spans="3:4" x14ac:dyDescent="0.25">
      <c r="C784" s="64">
        <v>43462</v>
      </c>
      <c r="D784" s="12">
        <v>273805.40000000002</v>
      </c>
    </row>
    <row r="785" spans="3:4" x14ac:dyDescent="0.25">
      <c r="C785" s="64">
        <v>43465</v>
      </c>
      <c r="D785" s="12">
        <v>274104.40000000002</v>
      </c>
    </row>
    <row r="786" spans="3:4" x14ac:dyDescent="0.25">
      <c r="C786" s="64">
        <v>43466</v>
      </c>
      <c r="D786" s="12">
        <v>274101</v>
      </c>
    </row>
    <row r="787" spans="3:4" x14ac:dyDescent="0.25">
      <c r="C787" s="64">
        <v>43467</v>
      </c>
      <c r="D787" s="12">
        <v>299108.40000000002</v>
      </c>
    </row>
    <row r="788" spans="3:4" x14ac:dyDescent="0.25">
      <c r="C788" s="64">
        <v>43468</v>
      </c>
      <c r="D788" s="12">
        <v>298070.78000000003</v>
      </c>
    </row>
    <row r="789" spans="3:4" x14ac:dyDescent="0.25">
      <c r="C789" s="64">
        <v>43469</v>
      </c>
      <c r="D789" s="12">
        <v>298071</v>
      </c>
    </row>
    <row r="790" spans="3:4" x14ac:dyDescent="0.25">
      <c r="C790" s="64">
        <v>43472</v>
      </c>
      <c r="D790" s="12">
        <v>298430.78000000003</v>
      </c>
    </row>
    <row r="791" spans="3:4" x14ac:dyDescent="0.25">
      <c r="C791" s="64">
        <v>43473</v>
      </c>
      <c r="D791" s="12">
        <v>264835.63</v>
      </c>
    </row>
    <row r="792" spans="3:4" x14ac:dyDescent="0.25">
      <c r="C792" s="64">
        <v>43474</v>
      </c>
      <c r="D792" s="12">
        <v>303664.65999999997</v>
      </c>
    </row>
    <row r="793" spans="3:4" x14ac:dyDescent="0.25">
      <c r="C793" s="64">
        <v>43475</v>
      </c>
      <c r="D793" s="12">
        <v>299790.71999999997</v>
      </c>
    </row>
    <row r="794" spans="3:4" x14ac:dyDescent="0.25">
      <c r="C794" s="64">
        <v>43476</v>
      </c>
      <c r="D794" s="12">
        <v>309881.71999999997</v>
      </c>
    </row>
    <row r="795" spans="3:4" x14ac:dyDescent="0.25">
      <c r="C795" s="64">
        <v>43479</v>
      </c>
      <c r="D795" s="12">
        <v>284374.78999999998</v>
      </c>
    </row>
    <row r="796" spans="3:4" x14ac:dyDescent="0.25">
      <c r="C796" s="64">
        <v>43480</v>
      </c>
      <c r="D796" s="12">
        <v>284494.75</v>
      </c>
    </row>
    <row r="797" spans="3:4" x14ac:dyDescent="0.25">
      <c r="C797" s="64">
        <v>43481</v>
      </c>
      <c r="D797" s="12">
        <v>277370.03000000003</v>
      </c>
    </row>
    <row r="798" spans="3:4" x14ac:dyDescent="0.25">
      <c r="C798" s="64">
        <v>43482</v>
      </c>
      <c r="D798" s="12">
        <v>266103.65999999997</v>
      </c>
    </row>
    <row r="799" spans="3:4" x14ac:dyDescent="0.25">
      <c r="C799" s="64">
        <v>43483</v>
      </c>
      <c r="D799" s="12">
        <v>266189.65999999997</v>
      </c>
    </row>
    <row r="800" spans="3:4" x14ac:dyDescent="0.25">
      <c r="C800" s="64">
        <v>43486</v>
      </c>
      <c r="D800" s="12">
        <v>266190</v>
      </c>
    </row>
    <row r="801" spans="3:4" x14ac:dyDescent="0.25">
      <c r="C801" s="64">
        <v>43487</v>
      </c>
      <c r="D801" s="12">
        <v>228832.05</v>
      </c>
    </row>
    <row r="802" spans="3:4" x14ac:dyDescent="0.25">
      <c r="C802" s="64">
        <v>43488</v>
      </c>
      <c r="D802" s="12">
        <v>229285.41</v>
      </c>
    </row>
    <row r="803" spans="3:4" x14ac:dyDescent="0.25">
      <c r="C803" s="64">
        <v>43489</v>
      </c>
      <c r="D803" s="12">
        <v>236709.42</v>
      </c>
    </row>
    <row r="804" spans="3:4" x14ac:dyDescent="0.25">
      <c r="C804" s="64">
        <v>43490</v>
      </c>
      <c r="D804" s="12">
        <v>236709</v>
      </c>
    </row>
    <row r="805" spans="3:4" x14ac:dyDescent="0.25">
      <c r="C805" s="64">
        <v>43493</v>
      </c>
      <c r="D805" s="12">
        <v>236400.88</v>
      </c>
    </row>
    <row r="806" spans="3:4" x14ac:dyDescent="0.25">
      <c r="C806" s="64">
        <v>43494</v>
      </c>
      <c r="D806" s="12">
        <v>236401</v>
      </c>
    </row>
    <row r="807" spans="3:4" x14ac:dyDescent="0.25">
      <c r="C807" s="64">
        <v>43495</v>
      </c>
      <c r="D807" s="12">
        <v>236401</v>
      </c>
    </row>
    <row r="808" spans="3:4" x14ac:dyDescent="0.25">
      <c r="C808" s="64">
        <v>43496</v>
      </c>
      <c r="D808" s="12">
        <v>237605.71</v>
      </c>
    </row>
    <row r="809" spans="3:4" x14ac:dyDescent="0.25">
      <c r="C809" s="64">
        <v>43497</v>
      </c>
      <c r="D809" s="12">
        <v>237728.71</v>
      </c>
    </row>
    <row r="810" spans="3:4" x14ac:dyDescent="0.25">
      <c r="C810" s="64">
        <v>43500</v>
      </c>
      <c r="D810" s="12">
        <v>201980</v>
      </c>
    </row>
    <row r="811" spans="3:4" x14ac:dyDescent="0.25">
      <c r="C811" s="64">
        <v>43501</v>
      </c>
      <c r="D811" s="12">
        <v>225615.34</v>
      </c>
    </row>
    <row r="812" spans="3:4" x14ac:dyDescent="0.25">
      <c r="C812" s="64">
        <v>43502</v>
      </c>
      <c r="D812" s="12">
        <v>225615</v>
      </c>
    </row>
    <row r="813" spans="3:4" x14ac:dyDescent="0.25">
      <c r="C813" s="64">
        <v>43503</v>
      </c>
      <c r="D813" s="12">
        <v>219151.3</v>
      </c>
    </row>
    <row r="814" spans="3:4" x14ac:dyDescent="0.25">
      <c r="C814" s="64">
        <v>43504</v>
      </c>
      <c r="D814" s="12">
        <v>219351.3</v>
      </c>
    </row>
    <row r="815" spans="3:4" x14ac:dyDescent="0.25">
      <c r="C815" s="64">
        <v>43507</v>
      </c>
      <c r="D815" s="12">
        <v>219351</v>
      </c>
    </row>
    <row r="816" spans="3:4" x14ac:dyDescent="0.25">
      <c r="C816" s="64">
        <v>43508</v>
      </c>
      <c r="D816" s="12">
        <v>219351</v>
      </c>
    </row>
    <row r="817" spans="3:4" x14ac:dyDescent="0.25">
      <c r="C817" s="64">
        <v>43509</v>
      </c>
      <c r="D817" s="12">
        <v>219351</v>
      </c>
    </row>
    <row r="818" spans="3:4" x14ac:dyDescent="0.25">
      <c r="C818" s="64">
        <v>43510</v>
      </c>
      <c r="D818" s="12">
        <v>206758.66</v>
      </c>
    </row>
    <row r="819" spans="3:4" x14ac:dyDescent="0.25">
      <c r="C819" s="64">
        <v>43511</v>
      </c>
      <c r="D819" s="12">
        <v>234837.55</v>
      </c>
    </row>
    <row r="820" spans="3:4" x14ac:dyDescent="0.25">
      <c r="C820" s="64">
        <v>43514</v>
      </c>
      <c r="D820" s="12">
        <v>234838</v>
      </c>
    </row>
    <row r="821" spans="3:4" x14ac:dyDescent="0.25">
      <c r="C821" s="64">
        <v>43515</v>
      </c>
      <c r="D821" s="12">
        <v>199113.26</v>
      </c>
    </row>
    <row r="822" spans="3:4" x14ac:dyDescent="0.25">
      <c r="C822" s="64">
        <v>43516</v>
      </c>
      <c r="D822" s="25">
        <v>199113</v>
      </c>
    </row>
    <row r="823" spans="3:4" x14ac:dyDescent="0.25">
      <c r="C823" s="64">
        <v>43517</v>
      </c>
      <c r="D823" s="12">
        <v>205400.17</v>
      </c>
    </row>
    <row r="824" spans="3:4" x14ac:dyDescent="0.25">
      <c r="C824" s="64">
        <v>43518</v>
      </c>
      <c r="D824" s="12">
        <v>220161.91</v>
      </c>
    </row>
    <row r="825" spans="3:4" x14ac:dyDescent="0.25">
      <c r="C825" s="64">
        <v>43521</v>
      </c>
      <c r="D825" s="12">
        <v>220161.91</v>
      </c>
    </row>
    <row r="826" spans="3:4" x14ac:dyDescent="0.25">
      <c r="C826" s="64">
        <v>43522</v>
      </c>
      <c r="D826" s="12">
        <v>220161.91</v>
      </c>
    </row>
    <row r="827" spans="3:4" x14ac:dyDescent="0.25">
      <c r="C827" s="64">
        <v>43523</v>
      </c>
      <c r="D827" s="12">
        <v>220161.91</v>
      </c>
    </row>
    <row r="828" spans="3:4" x14ac:dyDescent="0.25">
      <c r="C828" s="64">
        <v>43524</v>
      </c>
      <c r="D828" s="12">
        <v>224635.26</v>
      </c>
    </row>
    <row r="829" spans="3:4" x14ac:dyDescent="0.25">
      <c r="C829" s="64">
        <v>43525</v>
      </c>
      <c r="D829" s="12">
        <v>298900.61</v>
      </c>
    </row>
    <row r="830" spans="3:4" x14ac:dyDescent="0.25">
      <c r="C830" s="64">
        <v>43528</v>
      </c>
      <c r="D830" s="12">
        <v>262246.8</v>
      </c>
    </row>
    <row r="831" spans="3:4" x14ac:dyDescent="0.25">
      <c r="C831" s="64">
        <v>43529</v>
      </c>
      <c r="D831" s="12">
        <v>262247</v>
      </c>
    </row>
    <row r="832" spans="3:4" x14ac:dyDescent="0.25">
      <c r="C832" s="64">
        <v>43530</v>
      </c>
      <c r="D832" s="12">
        <v>262247</v>
      </c>
    </row>
    <row r="833" spans="3:4" x14ac:dyDescent="0.25">
      <c r="C833" s="64">
        <v>43531</v>
      </c>
      <c r="D833" s="12">
        <v>275395.15000000002</v>
      </c>
    </row>
    <row r="834" spans="3:4" x14ac:dyDescent="0.25">
      <c r="C834" s="64">
        <v>43532</v>
      </c>
      <c r="D834" s="12">
        <v>275395</v>
      </c>
    </row>
    <row r="835" spans="3:4" x14ac:dyDescent="0.25">
      <c r="C835" s="64">
        <v>43535</v>
      </c>
      <c r="D835" s="12">
        <v>275395</v>
      </c>
    </row>
    <row r="836" spans="3:4" x14ac:dyDescent="0.25">
      <c r="C836" s="64">
        <v>43536</v>
      </c>
      <c r="D836" s="12">
        <v>275395</v>
      </c>
    </row>
    <row r="837" spans="3:4" x14ac:dyDescent="0.25">
      <c r="C837" s="64">
        <v>43537</v>
      </c>
      <c r="D837" s="12">
        <v>316802.46999999997</v>
      </c>
    </row>
    <row r="838" spans="3:4" x14ac:dyDescent="0.25">
      <c r="C838" s="64">
        <v>43538</v>
      </c>
      <c r="D838" s="12">
        <v>297067.40000000002</v>
      </c>
    </row>
    <row r="839" spans="3:4" x14ac:dyDescent="0.25">
      <c r="C839" s="64">
        <v>43539</v>
      </c>
      <c r="D839" s="12">
        <v>300574.83</v>
      </c>
    </row>
    <row r="840" spans="3:4" x14ac:dyDescent="0.25">
      <c r="C840" s="64">
        <v>43542</v>
      </c>
      <c r="D840" s="12">
        <v>264695.24</v>
      </c>
    </row>
    <row r="841" spans="3:4" x14ac:dyDescent="0.25">
      <c r="C841" s="64">
        <v>43543</v>
      </c>
      <c r="D841" s="12">
        <v>264695</v>
      </c>
    </row>
    <row r="842" spans="3:4" x14ac:dyDescent="0.25">
      <c r="C842" s="64">
        <v>43544</v>
      </c>
      <c r="D842" s="12">
        <v>264695</v>
      </c>
    </row>
    <row r="843" spans="3:4" x14ac:dyDescent="0.25">
      <c r="C843" s="64">
        <v>43545</v>
      </c>
      <c r="D843" s="12">
        <v>282838.67</v>
      </c>
    </row>
    <row r="844" spans="3:4" x14ac:dyDescent="0.25">
      <c r="C844" s="64">
        <v>43546</v>
      </c>
      <c r="D844" s="12">
        <v>282839</v>
      </c>
    </row>
    <row r="845" spans="3:4" x14ac:dyDescent="0.25">
      <c r="C845" s="64">
        <v>43549</v>
      </c>
      <c r="D845" s="25">
        <v>333807.26</v>
      </c>
    </row>
    <row r="846" spans="3:4" x14ac:dyDescent="0.25">
      <c r="C846" s="64">
        <v>43550</v>
      </c>
      <c r="D846" s="12">
        <v>332295.96000000002</v>
      </c>
    </row>
    <row r="847" spans="3:4" x14ac:dyDescent="0.25">
      <c r="C847" s="64">
        <v>43551</v>
      </c>
      <c r="D847" s="12">
        <v>325401.01</v>
      </c>
    </row>
    <row r="848" spans="3:4" x14ac:dyDescent="0.25">
      <c r="C848" s="64">
        <v>43552</v>
      </c>
      <c r="D848" s="12">
        <v>328793.55</v>
      </c>
    </row>
    <row r="849" spans="3:4" x14ac:dyDescent="0.25">
      <c r="C849" s="64">
        <v>43553</v>
      </c>
      <c r="D849" s="12">
        <v>329088.55</v>
      </c>
    </row>
    <row r="850" spans="3:4" x14ac:dyDescent="0.25">
      <c r="C850" s="64">
        <v>43556</v>
      </c>
      <c r="D850" s="12">
        <v>328488.55</v>
      </c>
    </row>
    <row r="851" spans="3:4" x14ac:dyDescent="0.25">
      <c r="C851" s="64">
        <v>43557</v>
      </c>
      <c r="D851" s="12">
        <v>292528.71999999997</v>
      </c>
    </row>
    <row r="852" spans="3:4" x14ac:dyDescent="0.25">
      <c r="C852" s="64">
        <v>43558</v>
      </c>
      <c r="D852" s="12">
        <v>294672.43</v>
      </c>
    </row>
    <row r="853" spans="3:4" x14ac:dyDescent="0.25">
      <c r="C853" s="64">
        <v>43559</v>
      </c>
      <c r="D853" s="12">
        <v>292850.33</v>
      </c>
    </row>
    <row r="854" spans="3:4" x14ac:dyDescent="0.25">
      <c r="C854" s="64">
        <v>43560</v>
      </c>
      <c r="D854" s="12">
        <v>284702.78999999998</v>
      </c>
    </row>
    <row r="855" spans="3:4" x14ac:dyDescent="0.25">
      <c r="C855" s="64">
        <v>43563</v>
      </c>
      <c r="D855" s="12">
        <v>284703</v>
      </c>
    </row>
    <row r="856" spans="3:4" x14ac:dyDescent="0.25">
      <c r="C856" s="64">
        <v>43564</v>
      </c>
      <c r="D856" s="12">
        <v>284775.52</v>
      </c>
    </row>
    <row r="857" spans="3:4" x14ac:dyDescent="0.25">
      <c r="C857" s="64">
        <v>43565</v>
      </c>
      <c r="D857" s="12">
        <v>284776</v>
      </c>
    </row>
    <row r="858" spans="3:4" x14ac:dyDescent="0.25">
      <c r="C858" s="64">
        <v>43566</v>
      </c>
      <c r="D858" s="12">
        <v>277335.02</v>
      </c>
    </row>
    <row r="859" spans="3:4" x14ac:dyDescent="0.25">
      <c r="C859" s="64">
        <v>43567</v>
      </c>
      <c r="D859" s="12">
        <v>277335</v>
      </c>
    </row>
    <row r="860" spans="3:4" x14ac:dyDescent="0.25">
      <c r="C860" s="64">
        <v>43570</v>
      </c>
      <c r="D860" s="12">
        <v>277462.90999999997</v>
      </c>
    </row>
    <row r="861" spans="3:4" x14ac:dyDescent="0.25">
      <c r="C861" s="64">
        <v>43571</v>
      </c>
      <c r="D861" s="12">
        <v>241180.07</v>
      </c>
    </row>
    <row r="862" spans="3:4" x14ac:dyDescent="0.25">
      <c r="C862" s="64">
        <v>43572</v>
      </c>
      <c r="D862" s="12">
        <v>257634.61</v>
      </c>
    </row>
    <row r="863" spans="3:4" x14ac:dyDescent="0.25">
      <c r="C863" s="64">
        <v>43573</v>
      </c>
      <c r="D863" s="12">
        <v>241154.55</v>
      </c>
    </row>
    <row r="864" spans="3:4" x14ac:dyDescent="0.25">
      <c r="C864" s="64">
        <v>43574</v>
      </c>
      <c r="D864" s="12">
        <v>243162.78</v>
      </c>
    </row>
    <row r="865" spans="3:4" x14ac:dyDescent="0.25">
      <c r="C865" s="64">
        <v>43577</v>
      </c>
      <c r="D865" s="12">
        <v>243003.93</v>
      </c>
    </row>
    <row r="866" spans="3:4" x14ac:dyDescent="0.25">
      <c r="C866" s="64">
        <v>43578</v>
      </c>
      <c r="D866" s="12">
        <v>243004</v>
      </c>
    </row>
    <row r="867" spans="3:4" x14ac:dyDescent="0.25">
      <c r="C867" s="64">
        <v>43579</v>
      </c>
      <c r="D867" s="12">
        <v>243060.55</v>
      </c>
    </row>
    <row r="868" spans="3:4" x14ac:dyDescent="0.25">
      <c r="C868" s="64">
        <v>43580</v>
      </c>
      <c r="D868" s="12">
        <v>245074.5</v>
      </c>
    </row>
    <row r="869" spans="3:4" x14ac:dyDescent="0.25">
      <c r="C869" s="64">
        <v>43581</v>
      </c>
      <c r="D869" s="12">
        <v>274493.84000000003</v>
      </c>
    </row>
    <row r="870" spans="3:4" x14ac:dyDescent="0.25">
      <c r="C870" s="64">
        <v>43584</v>
      </c>
      <c r="D870" s="12">
        <v>274494</v>
      </c>
    </row>
    <row r="871" spans="3:4" x14ac:dyDescent="0.25">
      <c r="C871" s="64">
        <v>43585</v>
      </c>
      <c r="D871" s="12">
        <v>268536.75</v>
      </c>
    </row>
    <row r="872" spans="3:4" x14ac:dyDescent="0.25">
      <c r="C872" s="64">
        <v>43586</v>
      </c>
      <c r="D872" s="12">
        <v>249086.1</v>
      </c>
    </row>
    <row r="873" spans="3:4" x14ac:dyDescent="0.25">
      <c r="C873" s="64">
        <v>43587</v>
      </c>
      <c r="D873" s="12">
        <v>253347.36</v>
      </c>
    </row>
    <row r="874" spans="3:4" x14ac:dyDescent="0.25">
      <c r="C874" s="64">
        <v>43588</v>
      </c>
      <c r="D874" s="12">
        <v>253347</v>
      </c>
    </row>
    <row r="875" spans="3:4" x14ac:dyDescent="0.25">
      <c r="C875" s="64">
        <v>43591</v>
      </c>
      <c r="D875" s="12">
        <v>253347</v>
      </c>
    </row>
    <row r="876" spans="3:4" x14ac:dyDescent="0.25">
      <c r="C876" s="64">
        <v>43592</v>
      </c>
      <c r="D876" s="12">
        <v>253347</v>
      </c>
    </row>
    <row r="877" spans="3:4" x14ac:dyDescent="0.25">
      <c r="C877" s="64">
        <v>43593</v>
      </c>
      <c r="D877" s="12">
        <v>253347</v>
      </c>
    </row>
    <row r="878" spans="3:4" x14ac:dyDescent="0.25">
      <c r="C878" s="64">
        <v>43594</v>
      </c>
      <c r="D878" s="12">
        <v>256363.47</v>
      </c>
    </row>
    <row r="879" spans="3:4" x14ac:dyDescent="0.25">
      <c r="C879" s="64">
        <v>43595</v>
      </c>
      <c r="D879" s="12">
        <v>256363</v>
      </c>
    </row>
    <row r="880" spans="3:4" x14ac:dyDescent="0.25">
      <c r="C880" s="64">
        <v>43598</v>
      </c>
      <c r="D880" s="12">
        <v>256363</v>
      </c>
    </row>
    <row r="881" spans="3:4" x14ac:dyDescent="0.25">
      <c r="C881" s="64">
        <v>43599</v>
      </c>
      <c r="D881" s="12">
        <v>220671.47</v>
      </c>
    </row>
    <row r="882" spans="3:4" x14ac:dyDescent="0.25">
      <c r="C882" s="64">
        <v>43600</v>
      </c>
      <c r="D882" s="12">
        <v>248680.89</v>
      </c>
    </row>
    <row r="883" spans="3:4" x14ac:dyDescent="0.25">
      <c r="C883" s="64">
        <v>43601</v>
      </c>
      <c r="D883" s="12">
        <v>254567.98</v>
      </c>
    </row>
    <row r="884" spans="3:4" x14ac:dyDescent="0.25">
      <c r="C884" s="64">
        <v>43602</v>
      </c>
      <c r="D884" s="12">
        <v>310563.12</v>
      </c>
    </row>
    <row r="885" spans="3:4" x14ac:dyDescent="0.25">
      <c r="C885" s="64">
        <v>43605</v>
      </c>
      <c r="D885" s="12">
        <v>310000.12</v>
      </c>
    </row>
    <row r="886" spans="3:4" x14ac:dyDescent="0.25">
      <c r="C886" s="64">
        <v>43606</v>
      </c>
      <c r="D886" s="12">
        <v>310000.12</v>
      </c>
    </row>
    <row r="887" spans="3:4" x14ac:dyDescent="0.25">
      <c r="C887" s="64">
        <v>43607</v>
      </c>
      <c r="D887" s="12">
        <v>310000.12</v>
      </c>
    </row>
    <row r="888" spans="3:4" x14ac:dyDescent="0.25">
      <c r="C888" s="64">
        <v>43608</v>
      </c>
      <c r="D888" s="12">
        <v>300109.28999999998</v>
      </c>
    </row>
    <row r="889" spans="3:4" x14ac:dyDescent="0.25">
      <c r="C889" s="64">
        <v>43609</v>
      </c>
      <c r="D889" s="12">
        <v>297396.90999999997</v>
      </c>
    </row>
    <row r="890" spans="3:4" x14ac:dyDescent="0.25">
      <c r="C890" s="64">
        <v>43612</v>
      </c>
      <c r="D890" s="12">
        <v>297397</v>
      </c>
    </row>
    <row r="891" spans="3:4" x14ac:dyDescent="0.25">
      <c r="C891" s="64">
        <v>43613</v>
      </c>
      <c r="D891" s="12">
        <v>309520.18</v>
      </c>
    </row>
    <row r="892" spans="3:4" x14ac:dyDescent="0.25">
      <c r="C892" s="64">
        <v>43614</v>
      </c>
      <c r="D892" s="12">
        <v>309520</v>
      </c>
    </row>
    <row r="893" spans="3:4" x14ac:dyDescent="0.25">
      <c r="C893" s="64">
        <v>43615</v>
      </c>
      <c r="D893" s="12">
        <v>306153.90000000002</v>
      </c>
    </row>
    <row r="894" spans="3:4" x14ac:dyDescent="0.25">
      <c r="C894" s="64">
        <v>43616</v>
      </c>
      <c r="D894" s="12">
        <v>307621.78000000003</v>
      </c>
    </row>
    <row r="895" spans="3:4" x14ac:dyDescent="0.25">
      <c r="C895" s="64">
        <v>43619</v>
      </c>
      <c r="D895" s="12">
        <v>307288.12</v>
      </c>
    </row>
    <row r="896" spans="3:4" x14ac:dyDescent="0.25">
      <c r="C896" s="64">
        <v>43620</v>
      </c>
      <c r="D896" s="12">
        <v>307288</v>
      </c>
    </row>
    <row r="897" spans="3:4" x14ac:dyDescent="0.25">
      <c r="C897" s="64">
        <v>43621</v>
      </c>
      <c r="D897" s="12">
        <v>307288</v>
      </c>
    </row>
    <row r="898" spans="3:4" x14ac:dyDescent="0.25">
      <c r="C898" s="64">
        <v>43622</v>
      </c>
      <c r="D898" s="12">
        <v>296580.19</v>
      </c>
    </row>
    <row r="899" spans="3:4" x14ac:dyDescent="0.25">
      <c r="C899" s="64">
        <v>43623</v>
      </c>
      <c r="D899" s="12">
        <v>295981.95</v>
      </c>
    </row>
    <row r="900" spans="3:4" x14ac:dyDescent="0.25">
      <c r="C900" s="64">
        <v>43626</v>
      </c>
      <c r="D900" s="12">
        <v>260513.06</v>
      </c>
    </row>
    <row r="901" spans="3:4" x14ac:dyDescent="0.25">
      <c r="C901" s="64">
        <v>43627</v>
      </c>
      <c r="D901" s="12">
        <v>260513</v>
      </c>
    </row>
    <row r="902" spans="3:4" x14ac:dyDescent="0.25">
      <c r="C902" s="64">
        <v>43628</v>
      </c>
      <c r="D902" s="12">
        <v>260513</v>
      </c>
    </row>
    <row r="903" spans="3:4" x14ac:dyDescent="0.25">
      <c r="C903" s="64">
        <v>43629</v>
      </c>
      <c r="D903" s="12">
        <v>255966.98</v>
      </c>
    </row>
    <row r="904" spans="3:4" x14ac:dyDescent="0.25">
      <c r="C904" s="64">
        <v>43630</v>
      </c>
      <c r="D904" s="12">
        <v>257507.94</v>
      </c>
    </row>
    <row r="905" spans="3:4" x14ac:dyDescent="0.25">
      <c r="C905" s="64">
        <v>43633</v>
      </c>
      <c r="D905" s="12">
        <v>257508</v>
      </c>
    </row>
    <row r="906" spans="3:4" x14ac:dyDescent="0.25">
      <c r="C906" s="64">
        <v>43634</v>
      </c>
      <c r="D906" s="12">
        <v>257508</v>
      </c>
    </row>
    <row r="907" spans="3:4" x14ac:dyDescent="0.25">
      <c r="C907" s="64">
        <v>43635</v>
      </c>
      <c r="D907" s="12">
        <v>257508</v>
      </c>
    </row>
    <row r="908" spans="3:4" x14ac:dyDescent="0.25">
      <c r="C908" s="64">
        <v>43636</v>
      </c>
      <c r="D908" s="12">
        <v>245601.94</v>
      </c>
    </row>
    <row r="909" spans="3:4" x14ac:dyDescent="0.25">
      <c r="C909" s="64">
        <v>43637</v>
      </c>
      <c r="D909" s="12">
        <v>245768.94</v>
      </c>
    </row>
    <row r="910" spans="3:4" x14ac:dyDescent="0.25">
      <c r="C910" s="64">
        <v>43640</v>
      </c>
      <c r="D910" s="12">
        <v>245769</v>
      </c>
    </row>
    <row r="911" spans="3:4" x14ac:dyDescent="0.25">
      <c r="C911" s="64">
        <v>43641</v>
      </c>
      <c r="D911" s="12">
        <v>209143.06</v>
      </c>
    </row>
    <row r="912" spans="3:4" x14ac:dyDescent="0.25">
      <c r="C912" s="64">
        <v>43642</v>
      </c>
      <c r="D912" s="12">
        <v>216087.16</v>
      </c>
    </row>
    <row r="913" spans="3:4" x14ac:dyDescent="0.25">
      <c r="C913" s="64">
        <v>43643</v>
      </c>
      <c r="D913" s="12">
        <v>218399.34</v>
      </c>
    </row>
    <row r="914" spans="3:4" x14ac:dyDescent="0.25">
      <c r="C914" s="64">
        <v>43644</v>
      </c>
      <c r="D914" s="12">
        <v>246675.15</v>
      </c>
    </row>
    <row r="915" spans="3:4" x14ac:dyDescent="0.25">
      <c r="C915" s="64">
        <v>43647</v>
      </c>
      <c r="D915" s="12">
        <v>246675</v>
      </c>
    </row>
    <row r="916" spans="3:4" x14ac:dyDescent="0.25">
      <c r="C916" s="64">
        <v>43648</v>
      </c>
      <c r="D916" s="12">
        <v>248377.32</v>
      </c>
    </row>
    <row r="917" spans="3:4" x14ac:dyDescent="0.25">
      <c r="C917" s="64">
        <v>43649</v>
      </c>
      <c r="D917" s="12">
        <v>277944.71000000002</v>
      </c>
    </row>
    <row r="918" spans="3:4" x14ac:dyDescent="0.25">
      <c r="C918" s="64">
        <v>43650</v>
      </c>
      <c r="D918" s="12">
        <v>277945</v>
      </c>
    </row>
    <row r="919" spans="3:4" x14ac:dyDescent="0.25">
      <c r="C919" s="64">
        <v>43651</v>
      </c>
      <c r="D919" s="12">
        <v>278046.71000000002</v>
      </c>
    </row>
    <row r="920" spans="3:4" x14ac:dyDescent="0.25">
      <c r="C920" s="64">
        <v>43654</v>
      </c>
      <c r="D920" s="12">
        <v>282590.19</v>
      </c>
    </row>
    <row r="921" spans="3:4" x14ac:dyDescent="0.25">
      <c r="C921" s="64">
        <v>43655</v>
      </c>
      <c r="D921" s="12">
        <v>247195.73</v>
      </c>
    </row>
    <row r="922" spans="3:4" x14ac:dyDescent="0.25">
      <c r="C922" s="64">
        <v>43656</v>
      </c>
      <c r="D922" s="12">
        <v>247195.73</v>
      </c>
    </row>
    <row r="923" spans="3:4" x14ac:dyDescent="0.25">
      <c r="C923" s="64">
        <v>43657</v>
      </c>
      <c r="D923" s="12">
        <v>235813.1</v>
      </c>
    </row>
    <row r="924" spans="3:4" x14ac:dyDescent="0.25">
      <c r="C924" s="64">
        <v>43658</v>
      </c>
      <c r="D924" s="12">
        <v>237210.07</v>
      </c>
    </row>
    <row r="925" spans="3:4" x14ac:dyDescent="0.25">
      <c r="C925" s="64">
        <v>43661</v>
      </c>
      <c r="D925" s="12">
        <v>237490.39</v>
      </c>
    </row>
    <row r="926" spans="3:4" x14ac:dyDescent="0.25">
      <c r="C926" s="64">
        <v>43662</v>
      </c>
      <c r="D926" s="12">
        <v>237490</v>
      </c>
    </row>
    <row r="927" spans="3:4" x14ac:dyDescent="0.25">
      <c r="C927" s="64">
        <v>43663</v>
      </c>
      <c r="D927" s="12">
        <v>237490.39</v>
      </c>
    </row>
    <row r="928" spans="3:4" x14ac:dyDescent="0.25">
      <c r="C928" s="64">
        <v>43664</v>
      </c>
      <c r="D928" s="12">
        <v>232593.57</v>
      </c>
    </row>
    <row r="929" spans="3:4" x14ac:dyDescent="0.25">
      <c r="C929" s="64">
        <v>43665</v>
      </c>
      <c r="D929" s="12">
        <v>232923.06</v>
      </c>
    </row>
    <row r="930" spans="3:4" x14ac:dyDescent="0.25">
      <c r="C930" s="64">
        <v>43668</v>
      </c>
      <c r="D930" s="12">
        <v>196798.51</v>
      </c>
    </row>
    <row r="931" spans="3:4" x14ac:dyDescent="0.25">
      <c r="C931" s="64">
        <v>43669</v>
      </c>
      <c r="D931" s="12">
        <v>199629.38</v>
      </c>
    </row>
    <row r="932" spans="3:4" x14ac:dyDescent="0.25">
      <c r="C932" s="64">
        <v>43670</v>
      </c>
      <c r="D932" s="12">
        <v>199629</v>
      </c>
    </row>
    <row r="933" spans="3:4" x14ac:dyDescent="0.25">
      <c r="C933" s="64">
        <v>43671</v>
      </c>
      <c r="D933" s="12">
        <v>195151.45</v>
      </c>
    </row>
    <row r="934" spans="3:4" x14ac:dyDescent="0.25">
      <c r="C934" s="64">
        <v>43672</v>
      </c>
      <c r="D934" s="12">
        <v>228843.78</v>
      </c>
    </row>
    <row r="935" spans="3:4" x14ac:dyDescent="0.25">
      <c r="C935" s="64">
        <v>43675</v>
      </c>
      <c r="D935" s="12">
        <v>228844</v>
      </c>
    </row>
    <row r="936" spans="3:4" x14ac:dyDescent="0.25">
      <c r="C936" s="64">
        <v>43676</v>
      </c>
      <c r="D936" s="12">
        <v>228844</v>
      </c>
    </row>
    <row r="937" spans="3:4" x14ac:dyDescent="0.25">
      <c r="C937" s="64">
        <v>43677</v>
      </c>
      <c r="D937" s="12">
        <v>229051.78</v>
      </c>
    </row>
    <row r="938" spans="3:4" x14ac:dyDescent="0.25">
      <c r="C938" s="64">
        <v>43678</v>
      </c>
      <c r="D938" s="12">
        <v>234767.17</v>
      </c>
    </row>
    <row r="939" spans="3:4" x14ac:dyDescent="0.25">
      <c r="C939" s="64">
        <v>43679</v>
      </c>
      <c r="D939" s="12">
        <v>236117.76000000001</v>
      </c>
    </row>
    <row r="940" spans="3:4" x14ac:dyDescent="0.25">
      <c r="C940" s="64">
        <v>43682</v>
      </c>
      <c r="D940" s="12">
        <v>236118</v>
      </c>
    </row>
    <row r="941" spans="3:4" x14ac:dyDescent="0.25">
      <c r="C941" s="64">
        <v>43683</v>
      </c>
      <c r="D941" s="12">
        <v>208888.5</v>
      </c>
    </row>
    <row r="942" spans="3:4" x14ac:dyDescent="0.25">
      <c r="C942" s="64">
        <v>43684</v>
      </c>
      <c r="D942" s="12">
        <v>208792.5</v>
      </c>
    </row>
    <row r="943" spans="3:4" x14ac:dyDescent="0.25">
      <c r="C943" s="64">
        <v>43685</v>
      </c>
      <c r="D943" s="12">
        <v>203219.37</v>
      </c>
    </row>
    <row r="944" spans="3:4" x14ac:dyDescent="0.25">
      <c r="C944" s="64">
        <v>43686</v>
      </c>
      <c r="D944" s="12">
        <v>205639.37</v>
      </c>
    </row>
    <row r="945" spans="3:4" x14ac:dyDescent="0.25">
      <c r="C945" s="64">
        <v>43689</v>
      </c>
      <c r="D945" s="12">
        <v>205639.37</v>
      </c>
    </row>
    <row r="946" spans="3:4" x14ac:dyDescent="0.25">
      <c r="C946" s="64">
        <v>43690</v>
      </c>
      <c r="D946" s="12">
        <v>232145.73</v>
      </c>
    </row>
    <row r="947" spans="3:4" x14ac:dyDescent="0.25">
      <c r="C947" s="64">
        <v>43691</v>
      </c>
      <c r="D947" s="12">
        <v>233325.32</v>
      </c>
    </row>
    <row r="948" spans="3:4" x14ac:dyDescent="0.25">
      <c r="C948" s="64">
        <v>43692</v>
      </c>
      <c r="D948" s="12">
        <v>225375.98</v>
      </c>
    </row>
    <row r="949" spans="3:4" x14ac:dyDescent="0.25">
      <c r="C949" s="64">
        <v>43693</v>
      </c>
      <c r="D949" s="12">
        <v>225424.1</v>
      </c>
    </row>
    <row r="950" spans="3:4" x14ac:dyDescent="0.25">
      <c r="C950" s="64">
        <v>43696</v>
      </c>
      <c r="D950" s="12">
        <v>187365.06</v>
      </c>
    </row>
    <row r="951" spans="3:4" x14ac:dyDescent="0.25">
      <c r="C951" s="64">
        <v>43697</v>
      </c>
      <c r="D951" s="12">
        <v>187365</v>
      </c>
    </row>
    <row r="952" spans="3:4" x14ac:dyDescent="0.25">
      <c r="C952" s="64">
        <v>43698</v>
      </c>
      <c r="D952" s="12">
        <v>187365</v>
      </c>
    </row>
    <row r="953" spans="3:4" x14ac:dyDescent="0.25">
      <c r="C953" s="64">
        <v>43699</v>
      </c>
      <c r="D953" s="25">
        <v>172667.6</v>
      </c>
    </row>
    <row r="954" spans="3:4" x14ac:dyDescent="0.25">
      <c r="C954" s="64">
        <v>43700</v>
      </c>
      <c r="D954" s="12">
        <v>172668</v>
      </c>
    </row>
    <row r="955" spans="3:4" x14ac:dyDescent="0.25">
      <c r="C955" s="64">
        <v>43703</v>
      </c>
      <c r="D955" s="12">
        <v>236616.35</v>
      </c>
    </row>
    <row r="956" spans="3:4" x14ac:dyDescent="0.25">
      <c r="C956" s="64">
        <v>43704</v>
      </c>
      <c r="D956" s="12">
        <v>237913.62</v>
      </c>
    </row>
    <row r="957" spans="3:4" x14ac:dyDescent="0.25">
      <c r="C957" s="64">
        <v>43705</v>
      </c>
      <c r="D957" s="12">
        <v>237914</v>
      </c>
    </row>
    <row r="958" spans="3:4" x14ac:dyDescent="0.25">
      <c r="C958" s="64">
        <v>43706</v>
      </c>
      <c r="D958" s="12">
        <v>244708.19</v>
      </c>
    </row>
    <row r="959" spans="3:4" x14ac:dyDescent="0.25">
      <c r="C959" s="64">
        <v>43707</v>
      </c>
      <c r="D959" s="12">
        <v>249899.19</v>
      </c>
    </row>
    <row r="960" spans="3:4" x14ac:dyDescent="0.25">
      <c r="C960" s="64">
        <v>43710</v>
      </c>
      <c r="D960" s="12">
        <v>249899</v>
      </c>
    </row>
    <row r="961" spans="3:4" x14ac:dyDescent="0.25">
      <c r="C961" s="64">
        <v>43711</v>
      </c>
      <c r="D961" s="12">
        <v>215930.73</v>
      </c>
    </row>
    <row r="962" spans="3:4" x14ac:dyDescent="0.25">
      <c r="C962" s="64">
        <v>43712</v>
      </c>
      <c r="D962" s="12">
        <v>215931</v>
      </c>
    </row>
    <row r="963" spans="3:4" x14ac:dyDescent="0.25">
      <c r="C963" s="64">
        <v>43713</v>
      </c>
      <c r="D963" s="12">
        <v>205664.34</v>
      </c>
    </row>
    <row r="964" spans="3:4" x14ac:dyDescent="0.25">
      <c r="C964" s="64">
        <v>43714</v>
      </c>
      <c r="D964" s="12">
        <v>205830.34</v>
      </c>
    </row>
    <row r="965" spans="3:4" x14ac:dyDescent="0.25">
      <c r="C965" s="64">
        <v>43717</v>
      </c>
      <c r="D965" s="12">
        <v>205830</v>
      </c>
    </row>
    <row r="966" spans="3:4" x14ac:dyDescent="0.25">
      <c r="C966" s="64">
        <v>43718</v>
      </c>
      <c r="D966" s="12">
        <v>205830</v>
      </c>
    </row>
    <row r="967" spans="3:4" x14ac:dyDescent="0.25">
      <c r="C967" s="64">
        <v>43719</v>
      </c>
      <c r="D967" s="12">
        <v>205830</v>
      </c>
    </row>
    <row r="968" spans="3:4" x14ac:dyDescent="0.25">
      <c r="C968" s="64">
        <v>43720</v>
      </c>
      <c r="D968" s="12">
        <v>207654.61</v>
      </c>
    </row>
    <row r="969" spans="3:4" x14ac:dyDescent="0.25">
      <c r="C969" s="64">
        <v>43721</v>
      </c>
      <c r="D969" s="12">
        <v>207743.24</v>
      </c>
    </row>
    <row r="970" spans="3:4" x14ac:dyDescent="0.25">
      <c r="C970" s="64">
        <v>43724</v>
      </c>
      <c r="D970" s="12">
        <v>207845.42</v>
      </c>
    </row>
    <row r="971" spans="3:4" x14ac:dyDescent="0.25">
      <c r="C971" s="64">
        <v>43725</v>
      </c>
      <c r="D971" s="12">
        <v>173840.8</v>
      </c>
    </row>
    <row r="972" spans="3:4" x14ac:dyDescent="0.25">
      <c r="C972" s="64">
        <v>43726</v>
      </c>
      <c r="D972" s="12">
        <v>212383.95</v>
      </c>
    </row>
    <row r="973" spans="3:4" x14ac:dyDescent="0.25">
      <c r="C973" s="64">
        <v>43727</v>
      </c>
      <c r="D973" s="12">
        <v>205141.98</v>
      </c>
    </row>
    <row r="974" spans="3:4" x14ac:dyDescent="0.25">
      <c r="C974" s="64">
        <v>43728</v>
      </c>
      <c r="D974" s="12">
        <v>205834.98</v>
      </c>
    </row>
    <row r="975" spans="3:4" x14ac:dyDescent="0.25">
      <c r="C975" s="64">
        <v>43731</v>
      </c>
      <c r="D975" s="12">
        <v>205884.98</v>
      </c>
    </row>
    <row r="976" spans="3:4" x14ac:dyDescent="0.25">
      <c r="C976" s="64">
        <v>43732</v>
      </c>
      <c r="D976" s="12">
        <v>205884.98</v>
      </c>
    </row>
    <row r="977" spans="3:4" x14ac:dyDescent="0.25">
      <c r="C977" s="64">
        <v>43733</v>
      </c>
      <c r="D977" s="12">
        <v>231641.34</v>
      </c>
    </row>
    <row r="978" spans="3:4" x14ac:dyDescent="0.25">
      <c r="C978" s="64">
        <v>43734</v>
      </c>
      <c r="D978" s="12">
        <v>236338.62</v>
      </c>
    </row>
    <row r="979" spans="3:4" x14ac:dyDescent="0.25">
      <c r="C979" s="64">
        <v>43735</v>
      </c>
      <c r="D979" s="12">
        <v>269514.5</v>
      </c>
    </row>
    <row r="980" spans="3:4" x14ac:dyDescent="0.25">
      <c r="C980" s="64">
        <v>43738</v>
      </c>
      <c r="D980" s="12">
        <v>287654.26</v>
      </c>
    </row>
    <row r="981" spans="3:4" x14ac:dyDescent="0.25">
      <c r="C981" s="64">
        <v>43739</v>
      </c>
      <c r="D981" s="12">
        <v>254047.41</v>
      </c>
    </row>
    <row r="982" spans="3:4" x14ac:dyDescent="0.25">
      <c r="C982" s="64">
        <v>43740</v>
      </c>
      <c r="D982" s="12">
        <v>254047</v>
      </c>
    </row>
    <row r="983" spans="3:4" x14ac:dyDescent="0.25">
      <c r="C983" s="64">
        <v>43741</v>
      </c>
      <c r="D983" s="12">
        <v>244596.04</v>
      </c>
    </row>
    <row r="984" spans="3:4" x14ac:dyDescent="0.25">
      <c r="C984" s="64">
        <v>43742</v>
      </c>
      <c r="D984" s="12">
        <v>244881.04</v>
      </c>
    </row>
    <row r="985" spans="3:4" x14ac:dyDescent="0.25">
      <c r="C985" s="64">
        <v>43745</v>
      </c>
      <c r="D985" s="12">
        <v>244881</v>
      </c>
    </row>
    <row r="986" spans="3:4" x14ac:dyDescent="0.25">
      <c r="C986" s="64">
        <v>43746</v>
      </c>
      <c r="D986" s="12">
        <v>244881</v>
      </c>
    </row>
    <row r="987" spans="3:4" x14ac:dyDescent="0.25">
      <c r="C987" s="64">
        <v>43747</v>
      </c>
      <c r="D987" s="12">
        <v>244881</v>
      </c>
    </row>
    <row r="988" spans="3:4" x14ac:dyDescent="0.25">
      <c r="C988" s="64">
        <v>43748</v>
      </c>
      <c r="D988" s="12">
        <v>247845.59</v>
      </c>
    </row>
    <row r="989" spans="3:4" x14ac:dyDescent="0.25">
      <c r="C989" s="64">
        <v>43749</v>
      </c>
      <c r="D989" s="12">
        <v>247846</v>
      </c>
    </row>
    <row r="990" spans="3:4" x14ac:dyDescent="0.25">
      <c r="C990" s="64">
        <v>43752</v>
      </c>
      <c r="D990" s="12">
        <v>247846</v>
      </c>
    </row>
    <row r="991" spans="3:4" x14ac:dyDescent="0.25">
      <c r="C991" s="64">
        <v>43753</v>
      </c>
      <c r="D991" s="12">
        <v>183161.53</v>
      </c>
    </row>
    <row r="992" spans="3:4" x14ac:dyDescent="0.25">
      <c r="C992" s="64">
        <v>43754</v>
      </c>
      <c r="D992" s="12">
        <v>185786.19</v>
      </c>
    </row>
    <row r="993" spans="3:4" x14ac:dyDescent="0.25">
      <c r="C993" s="64">
        <v>43755</v>
      </c>
      <c r="D993" s="12">
        <v>160581.73000000001</v>
      </c>
    </row>
    <row r="994" spans="3:4" x14ac:dyDescent="0.25">
      <c r="C994" s="64">
        <v>43756</v>
      </c>
      <c r="D994" s="12">
        <v>160581.73000000001</v>
      </c>
    </row>
    <row r="995" spans="3:4" x14ac:dyDescent="0.25">
      <c r="C995" s="64">
        <v>43759</v>
      </c>
      <c r="D995" s="12">
        <v>160581.73000000001</v>
      </c>
    </row>
    <row r="996" spans="3:4" x14ac:dyDescent="0.25">
      <c r="C996" s="64">
        <v>43760</v>
      </c>
      <c r="D996" s="12">
        <v>160581.73000000001</v>
      </c>
    </row>
    <row r="997" spans="3:4" x14ac:dyDescent="0.25">
      <c r="C997" s="64">
        <v>43761</v>
      </c>
      <c r="D997" s="12">
        <v>171996.42</v>
      </c>
    </row>
    <row r="998" spans="3:4" x14ac:dyDescent="0.25">
      <c r="C998" s="64">
        <v>43762</v>
      </c>
      <c r="D998" s="12">
        <v>167352.24</v>
      </c>
    </row>
    <row r="999" spans="3:4" x14ac:dyDescent="0.25">
      <c r="C999" s="64">
        <v>43763</v>
      </c>
      <c r="D999" s="12">
        <v>166766.24</v>
      </c>
    </row>
    <row r="1000" spans="3:4" x14ac:dyDescent="0.25">
      <c r="C1000" s="64">
        <v>43766</v>
      </c>
      <c r="D1000" s="25">
        <v>129051.26</v>
      </c>
    </row>
    <row r="1001" spans="3:4" x14ac:dyDescent="0.25">
      <c r="C1001" s="64">
        <v>43767</v>
      </c>
      <c r="D1001" s="12">
        <v>132306.64000000001</v>
      </c>
    </row>
    <row r="1002" spans="3:4" x14ac:dyDescent="0.25">
      <c r="C1002" s="64">
        <v>43768</v>
      </c>
      <c r="D1002" s="12">
        <v>181475.08</v>
      </c>
    </row>
    <row r="1003" spans="3:4" x14ac:dyDescent="0.25">
      <c r="C1003" s="64">
        <v>43769</v>
      </c>
      <c r="D1003" s="12">
        <v>169335.94</v>
      </c>
    </row>
    <row r="1004" spans="3:4" x14ac:dyDescent="0.25">
      <c r="C1004" s="64">
        <v>43770</v>
      </c>
      <c r="D1004" s="12">
        <v>171521.13</v>
      </c>
    </row>
    <row r="1005" spans="3:4" x14ac:dyDescent="0.25">
      <c r="C1005" s="64">
        <v>43773</v>
      </c>
      <c r="D1005" s="12">
        <v>171521</v>
      </c>
    </row>
    <row r="1006" spans="3:4" x14ac:dyDescent="0.25">
      <c r="C1006" s="64">
        <v>43774</v>
      </c>
      <c r="D1006" s="12">
        <v>171521</v>
      </c>
    </row>
    <row r="1007" spans="3:4" x14ac:dyDescent="0.25">
      <c r="C1007" s="64">
        <v>43775</v>
      </c>
      <c r="D1007" s="12">
        <v>201934.13</v>
      </c>
    </row>
    <row r="1008" spans="3:4" x14ac:dyDescent="0.25">
      <c r="C1008" s="64">
        <v>43776</v>
      </c>
      <c r="D1008" s="12">
        <v>198457.3</v>
      </c>
    </row>
    <row r="1009" spans="3:4" x14ac:dyDescent="0.25">
      <c r="C1009" s="64">
        <v>43777</v>
      </c>
      <c r="D1009" s="12">
        <v>198457</v>
      </c>
    </row>
    <row r="1010" spans="3:4" x14ac:dyDescent="0.25">
      <c r="C1010" s="64">
        <v>43780</v>
      </c>
      <c r="D1010" s="12">
        <v>164046.53</v>
      </c>
    </row>
    <row r="1011" spans="3:4" x14ac:dyDescent="0.25">
      <c r="C1011" s="64">
        <v>43781</v>
      </c>
      <c r="D1011" s="12">
        <v>164047</v>
      </c>
    </row>
    <row r="1012" spans="3:4" x14ac:dyDescent="0.25">
      <c r="C1012" s="64">
        <v>43782</v>
      </c>
      <c r="D1012" s="12">
        <v>198779.19</v>
      </c>
    </row>
    <row r="1013" spans="3:4" x14ac:dyDescent="0.25">
      <c r="C1013" s="64">
        <v>43783</v>
      </c>
      <c r="D1013" s="12">
        <v>188221.13</v>
      </c>
    </row>
    <row r="1014" spans="3:4" x14ac:dyDescent="0.25">
      <c r="C1014" s="64">
        <v>43784</v>
      </c>
      <c r="D1014" s="12">
        <v>190279.89</v>
      </c>
    </row>
    <row r="1015" spans="3:4" x14ac:dyDescent="0.25">
      <c r="C1015" s="64">
        <v>43787</v>
      </c>
      <c r="D1015" s="12">
        <v>190179.89</v>
      </c>
    </row>
    <row r="1016" spans="3:4" x14ac:dyDescent="0.25">
      <c r="C1016" s="64">
        <v>43788</v>
      </c>
      <c r="D1016" s="12">
        <v>190180</v>
      </c>
    </row>
    <row r="1017" spans="3:4" x14ac:dyDescent="0.25">
      <c r="C1017" s="64">
        <v>43789</v>
      </c>
      <c r="D1017" s="12">
        <v>190180</v>
      </c>
    </row>
    <row r="1018" spans="3:4" x14ac:dyDescent="0.25">
      <c r="C1018" s="64">
        <v>43790</v>
      </c>
      <c r="D1018" s="12">
        <v>188919.3</v>
      </c>
    </row>
    <row r="1019" spans="3:4" x14ac:dyDescent="0.25">
      <c r="C1019" s="64">
        <v>43791</v>
      </c>
      <c r="D1019" s="12">
        <v>188919</v>
      </c>
    </row>
    <row r="1020" spans="3:4" x14ac:dyDescent="0.25">
      <c r="C1020" s="64">
        <v>43794</v>
      </c>
      <c r="D1020" s="12">
        <v>153349.64000000001</v>
      </c>
    </row>
    <row r="1021" spans="3:4" x14ac:dyDescent="0.25">
      <c r="C1021" s="64">
        <v>43795</v>
      </c>
      <c r="D1021" s="12">
        <v>153226.64000000001</v>
      </c>
    </row>
    <row r="1022" spans="3:4" x14ac:dyDescent="0.25">
      <c r="C1022" s="64">
        <v>43796</v>
      </c>
      <c r="D1022" s="12">
        <v>154369.64000000001</v>
      </c>
    </row>
    <row r="1023" spans="3:4" x14ac:dyDescent="0.25">
      <c r="C1023" s="64">
        <v>43797</v>
      </c>
      <c r="D1023" s="12">
        <v>154370</v>
      </c>
    </row>
    <row r="1024" spans="3:4" x14ac:dyDescent="0.25">
      <c r="C1024" s="64">
        <v>43798</v>
      </c>
      <c r="D1024" s="12">
        <v>237011.17</v>
      </c>
    </row>
    <row r="1025" spans="3:4" x14ac:dyDescent="0.25">
      <c r="C1025" s="64">
        <v>43801</v>
      </c>
      <c r="D1025" s="12">
        <v>237011</v>
      </c>
    </row>
    <row r="1026" spans="3:4" x14ac:dyDescent="0.25">
      <c r="C1026" s="64">
        <v>43802</v>
      </c>
      <c r="D1026" s="12">
        <v>237011</v>
      </c>
    </row>
    <row r="1027" spans="3:4" x14ac:dyDescent="0.25">
      <c r="C1027" s="64">
        <v>43803</v>
      </c>
      <c r="D1027" s="12">
        <v>237011</v>
      </c>
    </row>
    <row r="1028" spans="3:4" x14ac:dyDescent="0.25">
      <c r="C1028" s="64">
        <v>43804</v>
      </c>
      <c r="D1028" s="12">
        <v>229967.75</v>
      </c>
    </row>
    <row r="1029" spans="3:4" x14ac:dyDescent="0.25">
      <c r="C1029" s="64">
        <v>43805</v>
      </c>
      <c r="D1029" s="12">
        <v>229968</v>
      </c>
    </row>
    <row r="1030" spans="3:4" x14ac:dyDescent="0.25">
      <c r="C1030" s="64">
        <v>43808</v>
      </c>
      <c r="D1030" s="12">
        <v>193352.99</v>
      </c>
    </row>
    <row r="1031" spans="3:4" x14ac:dyDescent="0.25">
      <c r="C1031" s="64">
        <v>43809</v>
      </c>
      <c r="D1031" s="12">
        <v>193629.99</v>
      </c>
    </row>
    <row r="1032" spans="3:4" x14ac:dyDescent="0.25">
      <c r="C1032" s="64">
        <v>43810</v>
      </c>
      <c r="D1032" s="12">
        <v>193630</v>
      </c>
    </row>
    <row r="1033" spans="3:4" x14ac:dyDescent="0.25">
      <c r="C1033" s="64">
        <v>43811</v>
      </c>
      <c r="D1033" s="12">
        <v>193945</v>
      </c>
    </row>
    <row r="1034" spans="3:4" x14ac:dyDescent="0.25">
      <c r="C1034" s="64">
        <v>43812</v>
      </c>
      <c r="D1034" s="12">
        <v>196370.92</v>
      </c>
    </row>
    <row r="1035" spans="3:4" x14ac:dyDescent="0.25">
      <c r="C1035" s="64">
        <v>43815</v>
      </c>
      <c r="D1035" s="12">
        <v>196370.92</v>
      </c>
    </row>
    <row r="1036" spans="3:4" x14ac:dyDescent="0.25">
      <c r="C1036" s="64">
        <v>43816</v>
      </c>
      <c r="D1036" s="12">
        <v>196370.92</v>
      </c>
    </row>
    <row r="1037" spans="3:4" x14ac:dyDescent="0.25">
      <c r="C1037" s="64">
        <v>43817</v>
      </c>
      <c r="D1037" s="12">
        <v>196370.92</v>
      </c>
    </row>
    <row r="1038" spans="3:4" x14ac:dyDescent="0.25">
      <c r="C1038" s="64">
        <v>43818</v>
      </c>
      <c r="D1038" s="12">
        <v>194997.56</v>
      </c>
    </row>
    <row r="1039" spans="3:4" x14ac:dyDescent="0.25">
      <c r="C1039" s="64">
        <v>43819</v>
      </c>
      <c r="D1039" s="12">
        <v>194998</v>
      </c>
    </row>
    <row r="1040" spans="3:4" x14ac:dyDescent="0.25">
      <c r="C1040" s="64">
        <v>43822</v>
      </c>
      <c r="D1040" s="12">
        <v>158280.26999999999</v>
      </c>
    </row>
    <row r="1041" spans="3:4" x14ac:dyDescent="0.25">
      <c r="C1041" s="64">
        <v>43823</v>
      </c>
      <c r="D1041" s="12">
        <v>163840.26999999999</v>
      </c>
    </row>
    <row r="1042" spans="3:4" x14ac:dyDescent="0.25">
      <c r="C1042" s="64">
        <v>43824</v>
      </c>
      <c r="D1042" s="12">
        <v>163840</v>
      </c>
    </row>
    <row r="1043" spans="3:4" x14ac:dyDescent="0.25">
      <c r="C1043" s="64">
        <v>43825</v>
      </c>
      <c r="D1043" s="12">
        <v>213174.46</v>
      </c>
    </row>
    <row r="1044" spans="3:4" x14ac:dyDescent="0.25">
      <c r="C1044" s="64">
        <v>43826</v>
      </c>
      <c r="D1044" s="12">
        <v>212851.46</v>
      </c>
    </row>
    <row r="1045" spans="3:4" x14ac:dyDescent="0.25">
      <c r="C1045" s="64">
        <v>43829</v>
      </c>
      <c r="D1045" s="12">
        <v>212221.74</v>
      </c>
    </row>
    <row r="1046" spans="3:4" x14ac:dyDescent="0.25">
      <c r="C1046" s="64">
        <v>43830</v>
      </c>
      <c r="D1046" s="12">
        <v>189055.83</v>
      </c>
    </row>
    <row r="1047" spans="3:4" x14ac:dyDescent="0.25">
      <c r="C1047" s="64">
        <v>43831</v>
      </c>
      <c r="D1047" s="12">
        <v>189056</v>
      </c>
    </row>
    <row r="1048" spans="3:4" x14ac:dyDescent="0.25">
      <c r="C1048" s="64">
        <v>43832</v>
      </c>
      <c r="D1048" s="12">
        <v>206403.28</v>
      </c>
    </row>
    <row r="1049" spans="3:4" x14ac:dyDescent="0.25">
      <c r="C1049" s="64">
        <v>43833</v>
      </c>
      <c r="D1049" s="12">
        <v>206217.28</v>
      </c>
    </row>
    <row r="1050" spans="3:4" x14ac:dyDescent="0.25">
      <c r="C1050" s="64">
        <v>43836</v>
      </c>
      <c r="D1050" s="12">
        <v>206129.28</v>
      </c>
    </row>
    <row r="1051" spans="3:4" x14ac:dyDescent="0.25">
      <c r="C1051" s="64">
        <v>43837</v>
      </c>
      <c r="D1051" s="12">
        <v>172858.39</v>
      </c>
    </row>
    <row r="1052" spans="3:4" x14ac:dyDescent="0.25">
      <c r="C1052" s="64">
        <v>43838</v>
      </c>
      <c r="D1052" s="12">
        <v>172585</v>
      </c>
    </row>
    <row r="1053" spans="3:4" x14ac:dyDescent="0.25">
      <c r="C1053" s="64">
        <v>43839</v>
      </c>
      <c r="D1053" s="12">
        <v>184752.38</v>
      </c>
    </row>
    <row r="1054" spans="3:4" x14ac:dyDescent="0.25">
      <c r="C1054" s="64">
        <v>43840</v>
      </c>
      <c r="D1054" s="12">
        <v>199849.93</v>
      </c>
    </row>
    <row r="1055" spans="3:4" x14ac:dyDescent="0.25">
      <c r="C1055" s="64">
        <v>43843</v>
      </c>
      <c r="D1055" s="12">
        <v>199850</v>
      </c>
    </row>
    <row r="1056" spans="3:4" x14ac:dyDescent="0.25">
      <c r="C1056" s="64">
        <v>43844</v>
      </c>
      <c r="D1056" s="12">
        <v>199850</v>
      </c>
    </row>
    <row r="1057" spans="3:4" x14ac:dyDescent="0.25">
      <c r="C1057" s="64">
        <v>43845</v>
      </c>
      <c r="D1057" s="12">
        <v>199942.09</v>
      </c>
    </row>
    <row r="1058" spans="3:4" x14ac:dyDescent="0.25">
      <c r="C1058" s="64">
        <v>43846</v>
      </c>
      <c r="D1058" s="12">
        <v>197586.14</v>
      </c>
    </row>
    <row r="1059" spans="3:4" x14ac:dyDescent="0.25">
      <c r="C1059" s="64">
        <v>43847</v>
      </c>
      <c r="D1059" s="12">
        <v>197586</v>
      </c>
    </row>
    <row r="1060" spans="3:4" x14ac:dyDescent="0.25">
      <c r="C1060" s="64">
        <v>43850</v>
      </c>
      <c r="D1060" s="12">
        <v>197586</v>
      </c>
    </row>
    <row r="1061" spans="3:4" x14ac:dyDescent="0.25">
      <c r="C1061" s="64">
        <v>43851</v>
      </c>
      <c r="D1061" s="12">
        <v>160213.23000000001</v>
      </c>
    </row>
    <row r="1062" spans="3:4" x14ac:dyDescent="0.25">
      <c r="C1062" s="64">
        <v>43852</v>
      </c>
      <c r="D1062" s="12">
        <v>160213</v>
      </c>
    </row>
    <row r="1063" spans="3:4" x14ac:dyDescent="0.25">
      <c r="C1063" s="64">
        <v>43853</v>
      </c>
      <c r="D1063" s="12">
        <v>178835.97</v>
      </c>
    </row>
    <row r="1064" spans="3:4" x14ac:dyDescent="0.25">
      <c r="C1064" s="64">
        <v>43854</v>
      </c>
      <c r="D1064" s="12">
        <v>177774.06</v>
      </c>
    </row>
    <row r="1065" spans="3:4" x14ac:dyDescent="0.25">
      <c r="C1065" s="64">
        <v>43857</v>
      </c>
      <c r="D1065" s="12">
        <v>177774</v>
      </c>
    </row>
    <row r="1066" spans="3:4" x14ac:dyDescent="0.25">
      <c r="C1066" s="64">
        <v>43858</v>
      </c>
      <c r="D1066" s="12">
        <v>177774</v>
      </c>
    </row>
    <row r="1067" spans="3:4" x14ac:dyDescent="0.25">
      <c r="C1067" s="64">
        <v>43859</v>
      </c>
      <c r="D1067" s="12">
        <v>253459.84</v>
      </c>
    </row>
    <row r="1068" spans="3:4" x14ac:dyDescent="0.25">
      <c r="C1068" s="64">
        <v>43860</v>
      </c>
      <c r="D1068" s="12">
        <v>235320.22</v>
      </c>
    </row>
    <row r="1069" spans="3:4" x14ac:dyDescent="0.25">
      <c r="C1069" s="64">
        <v>43861</v>
      </c>
      <c r="D1069" s="12">
        <v>235320</v>
      </c>
    </row>
    <row r="1070" spans="3:4" x14ac:dyDescent="0.25">
      <c r="C1070" s="64">
        <v>43864</v>
      </c>
      <c r="D1070" s="12">
        <v>198483.96</v>
      </c>
    </row>
    <row r="1071" spans="3:4" x14ac:dyDescent="0.25">
      <c r="C1071" s="64">
        <v>43865</v>
      </c>
      <c r="D1071" s="12">
        <v>212819.68</v>
      </c>
    </row>
    <row r="1072" spans="3:4" x14ac:dyDescent="0.25">
      <c r="C1072" s="64">
        <v>43866</v>
      </c>
      <c r="D1072" s="12">
        <v>212820</v>
      </c>
    </row>
    <row r="1073" spans="3:4" x14ac:dyDescent="0.25">
      <c r="C1073" s="64">
        <v>43867</v>
      </c>
      <c r="D1073" s="12">
        <v>212584.24</v>
      </c>
    </row>
    <row r="1074" spans="3:4" x14ac:dyDescent="0.25">
      <c r="C1074" s="64">
        <v>43868</v>
      </c>
      <c r="D1074" s="12">
        <v>270092.23</v>
      </c>
    </row>
    <row r="1075" spans="3:4" x14ac:dyDescent="0.25">
      <c r="C1075" s="64">
        <v>43871</v>
      </c>
      <c r="D1075" s="12">
        <v>270092</v>
      </c>
    </row>
    <row r="1076" spans="3:4" x14ac:dyDescent="0.25">
      <c r="C1076" s="64">
        <v>43872</v>
      </c>
      <c r="D1076" s="12">
        <v>273133.13</v>
      </c>
    </row>
    <row r="1077" spans="3:4" x14ac:dyDescent="0.25">
      <c r="C1077" s="64">
        <v>43873</v>
      </c>
      <c r="D1077" s="12">
        <v>273133</v>
      </c>
    </row>
    <row r="1078" spans="3:4" x14ac:dyDescent="0.25">
      <c r="C1078" s="64">
        <v>43874</v>
      </c>
      <c r="D1078" s="12">
        <v>280484.09000000003</v>
      </c>
    </row>
    <row r="1079" spans="3:4" x14ac:dyDescent="0.25">
      <c r="C1079" s="64">
        <v>43875</v>
      </c>
      <c r="D1079" s="12">
        <v>279225.67</v>
      </c>
    </row>
    <row r="1080" spans="3:4" x14ac:dyDescent="0.25">
      <c r="C1080" s="64">
        <v>43878</v>
      </c>
      <c r="D1080" s="12">
        <v>279226</v>
      </c>
    </row>
    <row r="1081" spans="3:4" x14ac:dyDescent="0.25">
      <c r="C1081" s="64">
        <v>43879</v>
      </c>
      <c r="D1081" s="12">
        <v>241740.68</v>
      </c>
    </row>
    <row r="1082" spans="3:4" x14ac:dyDescent="0.25">
      <c r="C1082" s="64">
        <v>43880</v>
      </c>
      <c r="D1082" s="12">
        <v>268478</v>
      </c>
    </row>
    <row r="1083" spans="3:4" x14ac:dyDescent="0.25">
      <c r="C1083" s="64">
        <v>43881</v>
      </c>
      <c r="D1083" s="12">
        <v>258524.93</v>
      </c>
    </row>
    <row r="1084" spans="3:4" x14ac:dyDescent="0.25">
      <c r="C1084" s="64">
        <v>43882</v>
      </c>
      <c r="D1084" s="12">
        <v>277316.53000000003</v>
      </c>
    </row>
    <row r="1085" spans="3:4" x14ac:dyDescent="0.25">
      <c r="C1085" s="64">
        <v>43885</v>
      </c>
      <c r="D1085" s="12">
        <v>277317</v>
      </c>
    </row>
    <row r="1086" spans="3:4" x14ac:dyDescent="0.25">
      <c r="C1086" s="64">
        <v>43886</v>
      </c>
      <c r="D1086" s="12">
        <v>279881.78999999998</v>
      </c>
    </row>
    <row r="1087" spans="3:4" x14ac:dyDescent="0.25">
      <c r="C1087" s="64">
        <v>43887</v>
      </c>
      <c r="D1087" s="12">
        <v>279882</v>
      </c>
    </row>
    <row r="1088" spans="3:4" x14ac:dyDescent="0.25">
      <c r="C1088" s="64">
        <v>43888</v>
      </c>
      <c r="D1088" s="12">
        <v>270773.33</v>
      </c>
    </row>
    <row r="1089" spans="3:4" x14ac:dyDescent="0.25">
      <c r="C1089" s="64">
        <v>43889</v>
      </c>
      <c r="D1089" s="12">
        <v>306133.57</v>
      </c>
    </row>
    <row r="1090" spans="3:4" x14ac:dyDescent="0.25">
      <c r="C1090" s="64">
        <v>43892</v>
      </c>
      <c r="D1090" s="12">
        <v>267343.68</v>
      </c>
    </row>
    <row r="1091" spans="3:4" x14ac:dyDescent="0.25">
      <c r="C1091" s="64">
        <v>43893</v>
      </c>
      <c r="D1091" s="12">
        <v>267157.68</v>
      </c>
    </row>
    <row r="1092" spans="3:4" x14ac:dyDescent="0.25">
      <c r="C1092" s="64">
        <v>43894</v>
      </c>
      <c r="D1092" s="12">
        <f>D1091</f>
        <v>267157.68</v>
      </c>
    </row>
    <row r="1093" spans="3:4" x14ac:dyDescent="0.25">
      <c r="C1093" s="64">
        <v>43895</v>
      </c>
      <c r="D1093" s="12">
        <v>264690.95</v>
      </c>
    </row>
    <row r="1094" spans="3:4" x14ac:dyDescent="0.25">
      <c r="C1094" s="64">
        <v>43896</v>
      </c>
      <c r="D1094" s="12">
        <v>264495.03999999998</v>
      </c>
    </row>
    <row r="1095" spans="3:4" x14ac:dyDescent="0.25">
      <c r="C1095" s="64">
        <v>43899</v>
      </c>
      <c r="D1095" s="12">
        <f>D1094</f>
        <v>264495.03999999998</v>
      </c>
    </row>
    <row r="1096" spans="3:4" x14ac:dyDescent="0.25">
      <c r="C1096" s="64">
        <v>43900</v>
      </c>
      <c r="D1096" s="12">
        <v>267283.63</v>
      </c>
    </row>
    <row r="1097" spans="3:4" x14ac:dyDescent="0.25">
      <c r="C1097" s="64">
        <v>43901</v>
      </c>
      <c r="D1097" s="12">
        <f>D1096</f>
        <v>267283.63</v>
      </c>
    </row>
    <row r="1098" spans="3:4" x14ac:dyDescent="0.25">
      <c r="C1098" s="64">
        <v>43902</v>
      </c>
      <c r="D1098" s="12">
        <v>259537.69</v>
      </c>
    </row>
    <row r="1099" spans="3:4" x14ac:dyDescent="0.25">
      <c r="C1099" s="64">
        <v>43903</v>
      </c>
      <c r="D1099" s="12">
        <v>259645.65</v>
      </c>
    </row>
    <row r="1100" spans="3:4" x14ac:dyDescent="0.25">
      <c r="C1100" s="64">
        <v>43906</v>
      </c>
      <c r="D1100" s="12">
        <v>279221.03000000003</v>
      </c>
    </row>
    <row r="1101" spans="3:4" x14ac:dyDescent="0.25">
      <c r="C1101" s="64">
        <v>43907</v>
      </c>
      <c r="D1101" s="12">
        <v>232150.36</v>
      </c>
    </row>
    <row r="1102" spans="3:4" x14ac:dyDescent="0.25">
      <c r="C1102" s="64">
        <v>43908</v>
      </c>
      <c r="D1102" s="12">
        <v>274274.51</v>
      </c>
    </row>
    <row r="1103" spans="3:4" x14ac:dyDescent="0.25">
      <c r="C1103" s="64">
        <v>43909</v>
      </c>
      <c r="D1103" s="12">
        <v>276629.48</v>
      </c>
    </row>
    <row r="1104" spans="3:4" x14ac:dyDescent="0.25">
      <c r="C1104" s="64">
        <v>43910</v>
      </c>
      <c r="D1104" s="12">
        <f>D1103</f>
        <v>276629.48</v>
      </c>
    </row>
    <row r="1105" spans="3:4" x14ac:dyDescent="0.25">
      <c r="C1105" s="64">
        <v>43913</v>
      </c>
      <c r="D1105" s="12">
        <v>292626.55</v>
      </c>
    </row>
    <row r="1106" spans="3:4" x14ac:dyDescent="0.25">
      <c r="C1106" s="64">
        <v>43914</v>
      </c>
      <c r="D1106" s="12">
        <f>D1105</f>
        <v>292626.55</v>
      </c>
    </row>
    <row r="1107" spans="3:4" x14ac:dyDescent="0.25">
      <c r="C1107" s="64">
        <v>43915</v>
      </c>
      <c r="D1107" s="12">
        <f>D1106</f>
        <v>292626.55</v>
      </c>
    </row>
    <row r="1108" spans="3:4" x14ac:dyDescent="0.25">
      <c r="C1108" s="64">
        <v>43916</v>
      </c>
      <c r="D1108" s="12">
        <f>D1107</f>
        <v>292626.55</v>
      </c>
    </row>
    <row r="1109" spans="3:4" x14ac:dyDescent="0.25">
      <c r="C1109" s="64">
        <v>43917</v>
      </c>
      <c r="D1109" s="12">
        <v>292582.55</v>
      </c>
    </row>
    <row r="1110" spans="3:4" x14ac:dyDescent="0.25">
      <c r="C1110" s="64">
        <v>43920</v>
      </c>
      <c r="D1110" s="12">
        <f>D1109</f>
        <v>292582.55</v>
      </c>
    </row>
    <row r="1111" spans="3:4" x14ac:dyDescent="0.25">
      <c r="C1111" s="64">
        <v>43921</v>
      </c>
      <c r="D1111" s="12">
        <f>D1110</f>
        <v>292582.55</v>
      </c>
    </row>
    <row r="1112" spans="3:4" x14ac:dyDescent="0.25">
      <c r="C1112" s="64">
        <v>43922</v>
      </c>
      <c r="D1112" s="12">
        <v>256343.91</v>
      </c>
    </row>
    <row r="1113" spans="3:4" x14ac:dyDescent="0.25">
      <c r="C1113" s="64">
        <v>43923</v>
      </c>
      <c r="D1113" s="12">
        <v>260066.55</v>
      </c>
    </row>
    <row r="1114" spans="3:4" x14ac:dyDescent="0.25">
      <c r="C1114" s="64">
        <v>43924</v>
      </c>
      <c r="D1114" s="12">
        <v>259418.64</v>
      </c>
    </row>
    <row r="1115" spans="3:4" x14ac:dyDescent="0.25">
      <c r="C1115" s="64">
        <v>43927</v>
      </c>
      <c r="D1115" s="12">
        <f>D1114</f>
        <v>259418.64</v>
      </c>
    </row>
    <row r="1116" spans="3:4" x14ac:dyDescent="0.25">
      <c r="C1116" s="64">
        <v>43928</v>
      </c>
      <c r="D1116" s="12">
        <f>D1115</f>
        <v>259418.64</v>
      </c>
    </row>
    <row r="1117" spans="3:4" x14ac:dyDescent="0.25">
      <c r="C1117" s="64">
        <v>43929</v>
      </c>
      <c r="D1117" s="12">
        <f>D1116</f>
        <v>259418.64</v>
      </c>
    </row>
    <row r="1118" spans="3:4" x14ac:dyDescent="0.25">
      <c r="C1118" s="64">
        <v>43930</v>
      </c>
      <c r="D1118" s="12">
        <v>256056.32000000001</v>
      </c>
    </row>
    <row r="1119" spans="3:4" x14ac:dyDescent="0.25">
      <c r="C1119" s="64">
        <v>43931</v>
      </c>
      <c r="D1119" s="12">
        <f>D1118</f>
        <v>256056.32000000001</v>
      </c>
    </row>
    <row r="1120" spans="3:4" x14ac:dyDescent="0.25">
      <c r="C1120" s="64">
        <v>43934</v>
      </c>
      <c r="D1120" s="12">
        <f>D1119</f>
        <v>256056.32000000001</v>
      </c>
    </row>
    <row r="1121" spans="1:6" x14ac:dyDescent="0.25">
      <c r="C1121" s="64">
        <v>43935</v>
      </c>
      <c r="D1121" s="12">
        <f>D1120</f>
        <v>256056.32000000001</v>
      </c>
    </row>
    <row r="1122" spans="1:6" x14ac:dyDescent="0.25">
      <c r="C1122" s="64">
        <v>43936</v>
      </c>
      <c r="D1122" s="12">
        <v>222877.12</v>
      </c>
    </row>
    <row r="1123" spans="1:6" x14ac:dyDescent="0.25">
      <c r="C1123" s="64">
        <v>43937</v>
      </c>
      <c r="D1123" s="12">
        <f>D1122</f>
        <v>222877.12</v>
      </c>
    </row>
    <row r="1124" spans="1:6" x14ac:dyDescent="0.25">
      <c r="C1124" s="64">
        <v>43938</v>
      </c>
      <c r="D1124" s="12">
        <v>222415.21</v>
      </c>
    </row>
    <row r="1125" spans="1:6" x14ac:dyDescent="0.25">
      <c r="C1125" s="64">
        <v>43941</v>
      </c>
      <c r="D1125" s="12">
        <f>D1124</f>
        <v>222415.21</v>
      </c>
    </row>
    <row r="1126" spans="1:6" x14ac:dyDescent="0.25">
      <c r="C1126" s="64">
        <v>43942</v>
      </c>
      <c r="D1126" s="12">
        <f>D1125</f>
        <v>222415.21</v>
      </c>
    </row>
    <row r="1127" spans="1:6" x14ac:dyDescent="0.25">
      <c r="C1127" s="64">
        <v>43943</v>
      </c>
      <c r="D1127" s="12">
        <f>D1126</f>
        <v>222415.21</v>
      </c>
    </row>
    <row r="1128" spans="1:6" x14ac:dyDescent="0.25">
      <c r="C1128" s="64">
        <v>43944</v>
      </c>
      <c r="D1128" s="12">
        <v>185658.71</v>
      </c>
    </row>
    <row r="1129" spans="1:6" x14ac:dyDescent="0.25">
      <c r="C1129" s="64">
        <v>43945</v>
      </c>
      <c r="D1129" s="12">
        <f>D1128</f>
        <v>185658.71</v>
      </c>
    </row>
    <row r="1130" spans="1:6" x14ac:dyDescent="0.25">
      <c r="C1130" s="64">
        <v>43948</v>
      </c>
      <c r="D1130" s="12">
        <v>185614.71</v>
      </c>
    </row>
    <row r="1131" spans="1:6" x14ac:dyDescent="0.25">
      <c r="C1131" s="64">
        <v>43949</v>
      </c>
      <c r="D1131" s="25">
        <v>152434.01999999999</v>
      </c>
    </row>
    <row r="1132" spans="1:6" x14ac:dyDescent="0.25">
      <c r="C1132" s="64">
        <v>43950</v>
      </c>
      <c r="D1132" s="12">
        <f>D1131</f>
        <v>152434.01999999999</v>
      </c>
    </row>
    <row r="1133" spans="1:6" x14ac:dyDescent="0.25">
      <c r="C1133" s="64">
        <v>43951</v>
      </c>
      <c r="D1133" s="12">
        <v>173230.55</v>
      </c>
    </row>
    <row r="1134" spans="1:6" x14ac:dyDescent="0.25">
      <c r="A1134" s="34"/>
      <c r="B1134" s="12"/>
      <c r="C1134" s="65">
        <v>43952</v>
      </c>
      <c r="D1134" s="12">
        <f>E1134+F1134</f>
        <v>173492.71000000002</v>
      </c>
      <c r="E1134" s="35">
        <v>172768.64000000001</v>
      </c>
      <c r="F1134" s="18">
        <v>724.07</v>
      </c>
    </row>
    <row r="1135" spans="1:6" x14ac:dyDescent="0.25">
      <c r="A1135" s="34"/>
      <c r="B1135" s="12"/>
      <c r="C1135" s="65">
        <v>43955</v>
      </c>
      <c r="D1135" s="12">
        <f t="shared" ref="D1135:D1198" si="2">E1135+F1135</f>
        <v>173306.64</v>
      </c>
      <c r="E1135" s="35">
        <v>172582.64</v>
      </c>
      <c r="F1135" s="18">
        <v>724</v>
      </c>
    </row>
    <row r="1136" spans="1:6" x14ac:dyDescent="0.25">
      <c r="A1136" s="34"/>
      <c r="B1136" s="12"/>
      <c r="C1136" s="65">
        <v>43956</v>
      </c>
      <c r="D1136" s="12">
        <f t="shared" si="2"/>
        <v>173307</v>
      </c>
      <c r="E1136" s="35">
        <v>172583</v>
      </c>
      <c r="F1136" s="18">
        <f>F1135</f>
        <v>724</v>
      </c>
    </row>
    <row r="1137" spans="1:6" x14ac:dyDescent="0.25">
      <c r="A1137" s="34"/>
      <c r="B1137" s="12"/>
      <c r="C1137" s="65">
        <v>43957</v>
      </c>
      <c r="D1137" s="12">
        <f t="shared" si="2"/>
        <v>173307</v>
      </c>
      <c r="E1137" s="35">
        <v>172583</v>
      </c>
      <c r="F1137" s="18">
        <f t="shared" ref="F1137:F1179" si="3">F1136</f>
        <v>724</v>
      </c>
    </row>
    <row r="1138" spans="1:6" x14ac:dyDescent="0.25">
      <c r="A1138" s="34"/>
      <c r="B1138" s="12"/>
      <c r="C1138" s="65">
        <v>43958</v>
      </c>
      <c r="D1138" s="12">
        <f t="shared" si="2"/>
        <v>173307</v>
      </c>
      <c r="E1138" s="35">
        <v>172583</v>
      </c>
      <c r="F1138" s="18">
        <f t="shared" si="3"/>
        <v>724</v>
      </c>
    </row>
    <row r="1139" spans="1:6" x14ac:dyDescent="0.25">
      <c r="A1139" s="34"/>
      <c r="B1139" s="12"/>
      <c r="C1139" s="65">
        <v>43959</v>
      </c>
      <c r="D1139" s="12">
        <f t="shared" si="2"/>
        <v>385709.68000000005</v>
      </c>
      <c r="E1139" s="35">
        <v>187582.64</v>
      </c>
      <c r="F1139" s="18">
        <v>198127.04</v>
      </c>
    </row>
    <row r="1140" spans="1:6" x14ac:dyDescent="0.25">
      <c r="A1140" s="34"/>
      <c r="B1140" s="12"/>
      <c r="C1140" s="65">
        <v>43962</v>
      </c>
      <c r="D1140" s="12">
        <f t="shared" si="2"/>
        <v>385710.04000000004</v>
      </c>
      <c r="E1140" s="35">
        <v>187583</v>
      </c>
      <c r="F1140" s="18">
        <f t="shared" si="3"/>
        <v>198127.04</v>
      </c>
    </row>
    <row r="1141" spans="1:6" x14ac:dyDescent="0.25">
      <c r="A1141" s="34"/>
      <c r="B1141" s="12"/>
      <c r="C1141" s="65">
        <v>43963</v>
      </c>
      <c r="D1141" s="12">
        <f t="shared" si="2"/>
        <v>385904.98</v>
      </c>
      <c r="E1141" s="35">
        <v>187777.94</v>
      </c>
      <c r="F1141" s="18">
        <f t="shared" si="3"/>
        <v>198127.04</v>
      </c>
    </row>
    <row r="1142" spans="1:6" x14ac:dyDescent="0.25">
      <c r="A1142" s="34"/>
      <c r="B1142" s="12"/>
      <c r="C1142" s="65">
        <v>43964</v>
      </c>
      <c r="D1142" s="12">
        <f t="shared" si="2"/>
        <v>362979.35</v>
      </c>
      <c r="E1142" s="35">
        <v>187778</v>
      </c>
      <c r="F1142" s="18">
        <v>175201.35</v>
      </c>
    </row>
    <row r="1143" spans="1:6" x14ac:dyDescent="0.25">
      <c r="A1143" s="34"/>
      <c r="B1143" s="12"/>
      <c r="C1143" s="65">
        <v>43965</v>
      </c>
      <c r="D1143" s="12">
        <f t="shared" si="2"/>
        <v>362979.35</v>
      </c>
      <c r="E1143" s="35">
        <v>187778</v>
      </c>
      <c r="F1143" s="18">
        <f t="shared" si="3"/>
        <v>175201.35</v>
      </c>
    </row>
    <row r="1144" spans="1:6" x14ac:dyDescent="0.25">
      <c r="A1144" s="34"/>
      <c r="B1144" s="12"/>
      <c r="C1144" s="65">
        <v>43966</v>
      </c>
      <c r="D1144" s="12">
        <f t="shared" si="2"/>
        <v>362624.73</v>
      </c>
      <c r="E1144" s="35">
        <v>187400</v>
      </c>
      <c r="F1144" s="18">
        <v>175224.73</v>
      </c>
    </row>
    <row r="1145" spans="1:6" x14ac:dyDescent="0.25">
      <c r="A1145" s="34"/>
      <c r="B1145" s="12"/>
      <c r="C1145" s="65">
        <v>43969</v>
      </c>
      <c r="D1145" s="12">
        <f t="shared" si="2"/>
        <v>362070.03</v>
      </c>
      <c r="E1145" s="35">
        <v>187400</v>
      </c>
      <c r="F1145" s="18">
        <v>174670.03</v>
      </c>
    </row>
    <row r="1146" spans="1:6" x14ac:dyDescent="0.25">
      <c r="A1146" s="34"/>
      <c r="B1146" s="12"/>
      <c r="C1146" s="65">
        <v>43970</v>
      </c>
      <c r="D1146" s="12">
        <f t="shared" si="2"/>
        <v>352214.86</v>
      </c>
      <c r="E1146" s="35">
        <v>187400</v>
      </c>
      <c r="F1146" s="18">
        <v>164814.85999999999</v>
      </c>
    </row>
    <row r="1147" spans="1:6" x14ac:dyDescent="0.25">
      <c r="A1147" s="34"/>
      <c r="B1147" s="12"/>
      <c r="C1147" s="65">
        <v>43971</v>
      </c>
      <c r="D1147" s="12">
        <f t="shared" si="2"/>
        <v>352214.86</v>
      </c>
      <c r="E1147" s="35">
        <v>187400</v>
      </c>
      <c r="F1147" s="18">
        <f t="shared" si="3"/>
        <v>164814.85999999999</v>
      </c>
    </row>
    <row r="1148" spans="1:6" x14ac:dyDescent="0.25">
      <c r="A1148" s="34"/>
      <c r="B1148" s="12"/>
      <c r="C1148" s="65">
        <v>43972</v>
      </c>
      <c r="D1148" s="12">
        <f t="shared" si="2"/>
        <v>337570.28</v>
      </c>
      <c r="E1148" s="35">
        <v>178152.54</v>
      </c>
      <c r="F1148" s="18">
        <v>159417.74</v>
      </c>
    </row>
    <row r="1149" spans="1:6" x14ac:dyDescent="0.25">
      <c r="A1149" s="34"/>
      <c r="B1149" s="12"/>
      <c r="C1149" s="65">
        <v>43973</v>
      </c>
      <c r="D1149" s="12">
        <f t="shared" si="2"/>
        <v>337570.28</v>
      </c>
      <c r="E1149" s="35">
        <v>178152.54</v>
      </c>
      <c r="F1149" s="18">
        <f t="shared" si="3"/>
        <v>159417.74</v>
      </c>
    </row>
    <row r="1150" spans="1:6" x14ac:dyDescent="0.25">
      <c r="A1150" s="21"/>
      <c r="B1150" s="12"/>
      <c r="C1150" s="64">
        <v>43976</v>
      </c>
      <c r="D1150" s="12">
        <f t="shared" si="2"/>
        <v>337570.28</v>
      </c>
      <c r="E1150" s="35">
        <v>178152.54</v>
      </c>
      <c r="F1150" s="18">
        <f t="shared" si="3"/>
        <v>159417.74</v>
      </c>
    </row>
    <row r="1151" spans="1:6" x14ac:dyDescent="0.25">
      <c r="A1151" s="21"/>
      <c r="B1151" s="12"/>
      <c r="C1151" s="64">
        <v>43977</v>
      </c>
      <c r="D1151" s="12">
        <f t="shared" si="2"/>
        <v>337570.28</v>
      </c>
      <c r="E1151" s="35">
        <v>178152.54</v>
      </c>
      <c r="F1151" s="18">
        <f t="shared" si="3"/>
        <v>159417.74</v>
      </c>
    </row>
    <row r="1152" spans="1:6" x14ac:dyDescent="0.25">
      <c r="A1152" s="21"/>
      <c r="B1152" s="12"/>
      <c r="C1152" s="64">
        <v>43978</v>
      </c>
      <c r="D1152" s="12">
        <f t="shared" si="2"/>
        <v>314828.33999999997</v>
      </c>
      <c r="E1152" s="35">
        <v>178108.54</v>
      </c>
      <c r="F1152" s="18">
        <v>136719.79999999999</v>
      </c>
    </row>
    <row r="1153" spans="1:6" x14ac:dyDescent="0.25">
      <c r="A1153" s="21"/>
      <c r="B1153" s="12"/>
      <c r="C1153" s="64">
        <v>43979</v>
      </c>
      <c r="D1153" s="12">
        <f t="shared" si="2"/>
        <v>314642.31</v>
      </c>
      <c r="E1153" s="35">
        <v>177922.51</v>
      </c>
      <c r="F1153" s="18">
        <f t="shared" si="3"/>
        <v>136719.79999999999</v>
      </c>
    </row>
    <row r="1154" spans="1:6" x14ac:dyDescent="0.25">
      <c r="A1154" s="21"/>
      <c r="B1154" s="12"/>
      <c r="C1154" s="64">
        <v>43980</v>
      </c>
      <c r="D1154" s="12">
        <f t="shared" si="2"/>
        <v>314180.40000000002</v>
      </c>
      <c r="E1154" s="35">
        <v>177460.6</v>
      </c>
      <c r="F1154" s="18">
        <f t="shared" si="3"/>
        <v>136719.79999999999</v>
      </c>
    </row>
    <row r="1155" spans="1:6" x14ac:dyDescent="0.25">
      <c r="A1155" s="21"/>
      <c r="B1155" s="12"/>
      <c r="C1155" s="64">
        <v>43983</v>
      </c>
      <c r="D1155" s="12">
        <f t="shared" si="2"/>
        <v>336211.19</v>
      </c>
      <c r="E1155" s="35">
        <v>201698.93</v>
      </c>
      <c r="F1155" s="18">
        <v>134512.26</v>
      </c>
    </row>
    <row r="1156" spans="1:6" x14ac:dyDescent="0.25">
      <c r="A1156" s="21"/>
      <c r="B1156" s="12"/>
      <c r="C1156" s="64">
        <v>43984</v>
      </c>
      <c r="D1156" s="12">
        <f t="shared" si="2"/>
        <v>327639.93</v>
      </c>
      <c r="E1156" s="35">
        <v>201512.93</v>
      </c>
      <c r="F1156" s="18">
        <v>126127</v>
      </c>
    </row>
    <row r="1157" spans="1:6" x14ac:dyDescent="0.25">
      <c r="A1157" s="21"/>
      <c r="B1157" s="12"/>
      <c r="C1157" s="64">
        <v>43985</v>
      </c>
      <c r="D1157" s="12">
        <f t="shared" si="2"/>
        <v>327640</v>
      </c>
      <c r="E1157" s="35">
        <v>201513</v>
      </c>
      <c r="F1157" s="18">
        <f t="shared" si="3"/>
        <v>126127</v>
      </c>
    </row>
    <row r="1158" spans="1:6" x14ac:dyDescent="0.25">
      <c r="A1158" s="21"/>
      <c r="B1158" s="12"/>
      <c r="C1158" s="64">
        <v>43986</v>
      </c>
      <c r="D1158" s="12">
        <f t="shared" si="2"/>
        <v>332166.29000000004</v>
      </c>
      <c r="E1158" s="35">
        <v>206039.29</v>
      </c>
      <c r="F1158" s="18">
        <f t="shared" si="3"/>
        <v>126127</v>
      </c>
    </row>
    <row r="1159" spans="1:6" x14ac:dyDescent="0.25">
      <c r="A1159" s="21"/>
      <c r="B1159" s="12"/>
      <c r="C1159" s="64">
        <v>43987</v>
      </c>
      <c r="D1159" s="12">
        <f t="shared" si="2"/>
        <v>332166.29000000004</v>
      </c>
      <c r="E1159" s="35">
        <f>E1158</f>
        <v>206039.29</v>
      </c>
      <c r="F1159" s="18">
        <f t="shared" si="3"/>
        <v>126127</v>
      </c>
    </row>
    <row r="1160" spans="1:6" x14ac:dyDescent="0.25">
      <c r="A1160" s="21"/>
      <c r="B1160" s="12"/>
      <c r="C1160" s="64">
        <v>43990</v>
      </c>
      <c r="D1160" s="12">
        <f t="shared" si="2"/>
        <v>378580.41000000003</v>
      </c>
      <c r="E1160" s="35">
        <v>252453.41</v>
      </c>
      <c r="F1160" s="18">
        <f t="shared" si="3"/>
        <v>126127</v>
      </c>
    </row>
    <row r="1161" spans="1:6" x14ac:dyDescent="0.25">
      <c r="A1161" s="21"/>
      <c r="B1161" s="12"/>
      <c r="C1161" s="64">
        <v>43991</v>
      </c>
      <c r="D1161" s="12">
        <f t="shared" si="2"/>
        <v>378580.41000000003</v>
      </c>
      <c r="E1161" s="35">
        <f t="shared" ref="E1161:E1175" si="4">E1160</f>
        <v>252453.41</v>
      </c>
      <c r="F1161" s="18">
        <f t="shared" si="3"/>
        <v>126127</v>
      </c>
    </row>
    <row r="1162" spans="1:6" x14ac:dyDescent="0.25">
      <c r="A1162" s="21"/>
      <c r="B1162" s="12"/>
      <c r="C1162" s="64">
        <v>43992</v>
      </c>
      <c r="D1162" s="12">
        <f t="shared" si="2"/>
        <v>355599.42</v>
      </c>
      <c r="E1162" s="35">
        <f t="shared" si="4"/>
        <v>252453.41</v>
      </c>
      <c r="F1162" s="18">
        <v>103146.01</v>
      </c>
    </row>
    <row r="1163" spans="1:6" x14ac:dyDescent="0.25">
      <c r="A1163" s="21"/>
      <c r="B1163" s="12"/>
      <c r="C1163" s="64">
        <v>43993</v>
      </c>
      <c r="D1163" s="12">
        <f t="shared" si="2"/>
        <v>348512.49</v>
      </c>
      <c r="E1163" s="35">
        <v>255461.07</v>
      </c>
      <c r="F1163" s="18">
        <v>93051.42</v>
      </c>
    </row>
    <row r="1164" spans="1:6" x14ac:dyDescent="0.25">
      <c r="A1164" s="21"/>
      <c r="B1164" s="12"/>
      <c r="C1164" s="64">
        <v>43994</v>
      </c>
      <c r="D1164" s="12">
        <f t="shared" si="2"/>
        <v>351663.19</v>
      </c>
      <c r="E1164" s="35">
        <v>258611.77</v>
      </c>
      <c r="F1164" s="18">
        <f t="shared" si="3"/>
        <v>93051.42</v>
      </c>
    </row>
    <row r="1165" spans="1:6" x14ac:dyDescent="0.25">
      <c r="A1165" s="21"/>
      <c r="B1165" s="12"/>
      <c r="C1165" s="64">
        <v>43997</v>
      </c>
      <c r="D1165" s="12">
        <f t="shared" si="2"/>
        <v>351097.70999999996</v>
      </c>
      <c r="E1165" s="35">
        <f t="shared" si="4"/>
        <v>258611.77</v>
      </c>
      <c r="F1165" s="18">
        <v>92485.94</v>
      </c>
    </row>
    <row r="1166" spans="1:6" x14ac:dyDescent="0.25">
      <c r="A1166" s="21"/>
      <c r="B1166" s="12"/>
      <c r="C1166" s="64">
        <v>43998</v>
      </c>
      <c r="D1166" s="12">
        <f t="shared" si="2"/>
        <v>351097.70999999996</v>
      </c>
      <c r="E1166" s="35">
        <f t="shared" si="4"/>
        <v>258611.77</v>
      </c>
      <c r="F1166" s="18">
        <f t="shared" si="3"/>
        <v>92485.94</v>
      </c>
    </row>
    <row r="1167" spans="1:6" x14ac:dyDescent="0.25">
      <c r="A1167" s="21"/>
      <c r="B1167" s="12"/>
      <c r="C1167" s="64">
        <v>43999</v>
      </c>
      <c r="D1167" s="12">
        <f t="shared" si="2"/>
        <v>342735.58</v>
      </c>
      <c r="E1167" s="35">
        <v>250249.64</v>
      </c>
      <c r="F1167" s="18">
        <f t="shared" si="3"/>
        <v>92485.94</v>
      </c>
    </row>
    <row r="1168" spans="1:6" x14ac:dyDescent="0.25">
      <c r="A1168" s="21"/>
      <c r="B1168" s="12"/>
      <c r="C1168" s="64">
        <v>44000</v>
      </c>
      <c r="D1168" s="12">
        <f t="shared" si="2"/>
        <v>344495.52</v>
      </c>
      <c r="E1168" s="35">
        <v>252009.58</v>
      </c>
      <c r="F1168" s="18">
        <f t="shared" si="3"/>
        <v>92485.94</v>
      </c>
    </row>
    <row r="1169" spans="1:6" x14ac:dyDescent="0.25">
      <c r="A1169" s="21"/>
      <c r="B1169" s="12"/>
      <c r="C1169" s="64">
        <v>44001</v>
      </c>
      <c r="D1169" s="12">
        <f t="shared" si="2"/>
        <v>344495.52</v>
      </c>
      <c r="E1169" s="35">
        <f t="shared" si="4"/>
        <v>252009.58</v>
      </c>
      <c r="F1169" s="18">
        <f t="shared" si="3"/>
        <v>92485.94</v>
      </c>
    </row>
    <row r="1170" spans="1:6" x14ac:dyDescent="0.25">
      <c r="A1170" s="21"/>
      <c r="B1170" s="12"/>
      <c r="C1170" s="64">
        <v>44004</v>
      </c>
      <c r="D1170" s="12">
        <f t="shared" si="2"/>
        <v>344495.52</v>
      </c>
      <c r="E1170" s="35">
        <f t="shared" si="4"/>
        <v>252009.58</v>
      </c>
      <c r="F1170" s="18">
        <f t="shared" si="3"/>
        <v>92485.94</v>
      </c>
    </row>
    <row r="1171" spans="1:6" x14ac:dyDescent="0.25">
      <c r="A1171" s="21"/>
      <c r="B1171" s="12"/>
      <c r="C1171" s="64">
        <v>44005</v>
      </c>
      <c r="D1171" s="12">
        <f t="shared" si="2"/>
        <v>334324.15000000002</v>
      </c>
      <c r="E1171" s="35">
        <v>241838.21</v>
      </c>
      <c r="F1171" s="18">
        <f t="shared" si="3"/>
        <v>92485.94</v>
      </c>
    </row>
    <row r="1172" spans="1:6" x14ac:dyDescent="0.25">
      <c r="A1172" s="21"/>
      <c r="B1172" s="12"/>
      <c r="C1172" s="64">
        <v>44006</v>
      </c>
      <c r="D1172" s="12">
        <f t="shared" si="2"/>
        <v>342928.85</v>
      </c>
      <c r="E1172" s="35">
        <v>275398.59999999998</v>
      </c>
      <c r="F1172" s="18">
        <v>67530.25</v>
      </c>
    </row>
    <row r="1173" spans="1:6" x14ac:dyDescent="0.25">
      <c r="A1173" s="21"/>
      <c r="B1173" s="12"/>
      <c r="C1173" s="64">
        <v>44007</v>
      </c>
      <c r="D1173" s="12">
        <f t="shared" si="2"/>
        <v>325375.87</v>
      </c>
      <c r="E1173" s="35">
        <v>268709.96999999997</v>
      </c>
      <c r="F1173" s="18">
        <v>56665.9</v>
      </c>
    </row>
    <row r="1174" spans="1:6" x14ac:dyDescent="0.25">
      <c r="A1174" s="21"/>
      <c r="B1174" s="12"/>
      <c r="C1174" s="64">
        <v>44008</v>
      </c>
      <c r="D1174" s="12">
        <f t="shared" si="2"/>
        <v>324225.81</v>
      </c>
      <c r="E1174" s="35">
        <v>268257.68</v>
      </c>
      <c r="F1174" s="18">
        <v>55968.13</v>
      </c>
    </row>
    <row r="1175" spans="1:6" x14ac:dyDescent="0.25">
      <c r="A1175" s="21"/>
      <c r="B1175" s="12"/>
      <c r="C1175" s="64">
        <v>44011</v>
      </c>
      <c r="D1175" s="12">
        <f t="shared" si="2"/>
        <v>324225.81</v>
      </c>
      <c r="E1175" s="35">
        <f t="shared" si="4"/>
        <v>268257.68</v>
      </c>
      <c r="F1175" s="18">
        <f t="shared" si="3"/>
        <v>55968.13</v>
      </c>
    </row>
    <row r="1176" spans="1:6" x14ac:dyDescent="0.25">
      <c r="A1176" s="21"/>
      <c r="B1176" s="12"/>
      <c r="C1176" s="64">
        <v>44012</v>
      </c>
      <c r="D1176" s="12">
        <f t="shared" si="2"/>
        <v>332737.41000000003</v>
      </c>
      <c r="E1176" s="35">
        <v>276769.28000000003</v>
      </c>
      <c r="F1176" s="18">
        <f t="shared" si="3"/>
        <v>55968.13</v>
      </c>
    </row>
    <row r="1177" spans="1:6" x14ac:dyDescent="0.25">
      <c r="A1177" s="21"/>
      <c r="B1177" s="12"/>
      <c r="C1177" s="64">
        <v>44013</v>
      </c>
      <c r="D1177" s="12">
        <f t="shared" si="2"/>
        <v>348287.12</v>
      </c>
      <c r="E1177" s="35">
        <v>292318.99</v>
      </c>
      <c r="F1177" s="18">
        <f t="shared" si="3"/>
        <v>55968.13</v>
      </c>
    </row>
    <row r="1178" spans="1:6" x14ac:dyDescent="0.25">
      <c r="A1178" s="21"/>
      <c r="B1178" s="12"/>
      <c r="C1178" s="64">
        <v>44014</v>
      </c>
      <c r="D1178" s="12">
        <f t="shared" si="2"/>
        <v>351754.67</v>
      </c>
      <c r="E1178" s="35">
        <v>295786.53999999998</v>
      </c>
      <c r="F1178" s="18">
        <f t="shared" si="3"/>
        <v>55968.13</v>
      </c>
    </row>
    <row r="1179" spans="1:6" x14ac:dyDescent="0.25">
      <c r="A1179" s="21"/>
      <c r="B1179" s="12"/>
      <c r="C1179" s="64">
        <v>44015</v>
      </c>
      <c r="D1179" s="12">
        <f t="shared" si="2"/>
        <v>352041.67</v>
      </c>
      <c r="E1179" s="35">
        <v>296073.53999999998</v>
      </c>
      <c r="F1179" s="18">
        <f t="shared" si="3"/>
        <v>55968.13</v>
      </c>
    </row>
    <row r="1180" spans="1:6" x14ac:dyDescent="0.25">
      <c r="A1180" s="21"/>
      <c r="B1180" s="12"/>
      <c r="C1180" s="64">
        <v>44018</v>
      </c>
      <c r="D1180" s="12">
        <f t="shared" si="2"/>
        <v>352042</v>
      </c>
      <c r="E1180" s="35">
        <v>296074</v>
      </c>
      <c r="F1180" s="18">
        <v>55968</v>
      </c>
    </row>
    <row r="1181" spans="1:6" x14ac:dyDescent="0.25">
      <c r="A1181" s="21"/>
      <c r="B1181" s="12"/>
      <c r="C1181" s="64">
        <v>44019</v>
      </c>
      <c r="D1181" s="12">
        <f t="shared" si="2"/>
        <v>352042</v>
      </c>
      <c r="E1181" s="35">
        <v>296074</v>
      </c>
      <c r="F1181" s="18">
        <v>55968</v>
      </c>
    </row>
    <row r="1182" spans="1:6" x14ac:dyDescent="0.25">
      <c r="A1182" s="21"/>
      <c r="B1182" s="12"/>
      <c r="C1182" s="64">
        <v>44020</v>
      </c>
      <c r="D1182" s="12">
        <f t="shared" si="2"/>
        <v>326415.09999999998</v>
      </c>
      <c r="E1182" s="35">
        <v>296074</v>
      </c>
      <c r="F1182" s="18">
        <v>30341.1</v>
      </c>
    </row>
    <row r="1183" spans="1:6" x14ac:dyDescent="0.25">
      <c r="A1183" s="21"/>
      <c r="B1183" s="12"/>
      <c r="C1183" s="64">
        <v>44021</v>
      </c>
      <c r="D1183" s="12">
        <f t="shared" si="2"/>
        <v>312231.88999999996</v>
      </c>
      <c r="E1183" s="35">
        <v>293240.15999999997</v>
      </c>
      <c r="F1183" s="18">
        <v>18991.73</v>
      </c>
    </row>
    <row r="1184" spans="1:6" x14ac:dyDescent="0.25">
      <c r="A1184" s="21"/>
      <c r="B1184" s="12"/>
      <c r="C1184" s="64">
        <v>44022</v>
      </c>
      <c r="D1184" s="12">
        <f t="shared" si="2"/>
        <v>311779.87</v>
      </c>
      <c r="E1184" s="35">
        <v>292787.87</v>
      </c>
      <c r="F1184" s="18">
        <v>18992</v>
      </c>
    </row>
    <row r="1185" spans="1:6" x14ac:dyDescent="0.25">
      <c r="A1185" s="21"/>
      <c r="B1185" s="12"/>
      <c r="C1185" s="64">
        <v>44025</v>
      </c>
      <c r="D1185" s="12">
        <f t="shared" si="2"/>
        <v>311474.96999999997</v>
      </c>
      <c r="E1185" s="35">
        <v>293190.87</v>
      </c>
      <c r="F1185" s="18">
        <v>18284.099999999999</v>
      </c>
    </row>
    <row r="1186" spans="1:6" x14ac:dyDescent="0.25">
      <c r="A1186" s="21"/>
      <c r="B1186" s="12"/>
      <c r="C1186" s="64">
        <v>44026</v>
      </c>
      <c r="D1186" s="12">
        <f t="shared" si="2"/>
        <v>315477.69</v>
      </c>
      <c r="E1186" s="35">
        <v>297193.59000000003</v>
      </c>
      <c r="F1186" s="18">
        <v>18284.099999999999</v>
      </c>
    </row>
    <row r="1187" spans="1:6" x14ac:dyDescent="0.25">
      <c r="A1187" s="21"/>
      <c r="B1187" s="12"/>
      <c r="C1187" s="64">
        <v>44027</v>
      </c>
      <c r="D1187" s="12">
        <f t="shared" si="2"/>
        <v>315594.98</v>
      </c>
      <c r="E1187" s="35">
        <v>297310.88</v>
      </c>
      <c r="F1187" s="18">
        <v>18284.099999999999</v>
      </c>
    </row>
    <row r="1188" spans="1:6" x14ac:dyDescent="0.25">
      <c r="A1188" s="21"/>
      <c r="B1188" s="12"/>
      <c r="C1188" s="64">
        <v>44028</v>
      </c>
      <c r="D1188" s="12">
        <f t="shared" si="2"/>
        <v>318211.11</v>
      </c>
      <c r="E1188" s="35">
        <v>299927.01</v>
      </c>
      <c r="F1188" s="18">
        <v>18284.099999999999</v>
      </c>
    </row>
    <row r="1189" spans="1:6" x14ac:dyDescent="0.25">
      <c r="A1189" s="21"/>
      <c r="B1189" s="12"/>
      <c r="C1189" s="64">
        <v>44029</v>
      </c>
      <c r="D1189" s="12">
        <f t="shared" si="2"/>
        <v>318211.09999999998</v>
      </c>
      <c r="E1189" s="35">
        <v>299927</v>
      </c>
      <c r="F1189" s="18">
        <v>18284.099999999999</v>
      </c>
    </row>
    <row r="1190" spans="1:6" x14ac:dyDescent="0.25">
      <c r="A1190" s="21"/>
      <c r="B1190" s="12"/>
      <c r="C1190" s="64">
        <v>44032</v>
      </c>
      <c r="D1190" s="12">
        <f t="shared" si="2"/>
        <v>339655.69</v>
      </c>
      <c r="E1190" s="35">
        <v>304374.55</v>
      </c>
      <c r="F1190" s="18">
        <v>35281.14</v>
      </c>
    </row>
    <row r="1191" spans="1:6" x14ac:dyDescent="0.25">
      <c r="A1191" s="21"/>
      <c r="B1191" s="12"/>
      <c r="C1191" s="64">
        <v>44033</v>
      </c>
      <c r="D1191" s="12">
        <f t="shared" si="2"/>
        <v>328838.90999999997</v>
      </c>
      <c r="E1191" s="35">
        <v>293557.90999999997</v>
      </c>
      <c r="F1191" s="18">
        <v>35281</v>
      </c>
    </row>
    <row r="1192" spans="1:6" x14ac:dyDescent="0.25">
      <c r="A1192" s="21"/>
      <c r="B1192" s="12"/>
      <c r="C1192" s="64">
        <v>44034</v>
      </c>
      <c r="D1192" s="12">
        <f t="shared" si="2"/>
        <v>315049.81</v>
      </c>
      <c r="E1192" s="35">
        <v>305336.09999999998</v>
      </c>
      <c r="F1192" s="18">
        <v>9713.7099999999991</v>
      </c>
    </row>
    <row r="1193" spans="1:6" x14ac:dyDescent="0.25">
      <c r="A1193" s="21"/>
      <c r="B1193" s="12"/>
      <c r="C1193" s="64">
        <v>44035</v>
      </c>
      <c r="D1193" s="12">
        <f t="shared" si="2"/>
        <v>308750.14999999997</v>
      </c>
      <c r="E1193" s="35">
        <v>307782.98</v>
      </c>
      <c r="F1193" s="18">
        <v>967.17</v>
      </c>
    </row>
    <row r="1194" spans="1:6" x14ac:dyDescent="0.25">
      <c r="A1194" s="21"/>
      <c r="B1194" s="12"/>
      <c r="C1194" s="64">
        <v>44036</v>
      </c>
      <c r="D1194" s="12">
        <f t="shared" si="2"/>
        <v>309653.73</v>
      </c>
      <c r="E1194" s="35">
        <v>309453.73</v>
      </c>
      <c r="F1194" s="18">
        <v>200</v>
      </c>
    </row>
    <row r="1195" spans="1:6" x14ac:dyDescent="0.25">
      <c r="A1195" s="21"/>
      <c r="B1195" s="12"/>
      <c r="C1195" s="64">
        <v>44039</v>
      </c>
      <c r="D1195" s="12">
        <f t="shared" si="2"/>
        <v>300292.32</v>
      </c>
      <c r="E1195" s="35">
        <v>300092.32</v>
      </c>
      <c r="F1195" s="18">
        <v>200</v>
      </c>
    </row>
    <row r="1196" spans="1:6" x14ac:dyDescent="0.25">
      <c r="A1196" s="21"/>
      <c r="B1196" s="12"/>
      <c r="C1196" s="64">
        <v>44040</v>
      </c>
      <c r="D1196" s="12">
        <f t="shared" si="2"/>
        <v>300248.32000000001</v>
      </c>
      <c r="E1196" s="35">
        <v>300048.32</v>
      </c>
      <c r="F1196" s="18">
        <v>200</v>
      </c>
    </row>
    <row r="1197" spans="1:6" x14ac:dyDescent="0.25">
      <c r="A1197" s="21"/>
      <c r="B1197" s="12"/>
      <c r="C1197" s="64">
        <v>44041</v>
      </c>
      <c r="D1197" s="12">
        <f t="shared" si="2"/>
        <v>298885.23</v>
      </c>
      <c r="E1197" s="35">
        <v>298685.23</v>
      </c>
      <c r="F1197" s="18">
        <v>200</v>
      </c>
    </row>
    <row r="1198" spans="1:6" x14ac:dyDescent="0.25">
      <c r="A1198" s="21"/>
      <c r="B1198" s="12"/>
      <c r="C1198" s="64">
        <v>44042</v>
      </c>
      <c r="D1198" s="12">
        <f t="shared" si="2"/>
        <v>298918.89</v>
      </c>
      <c r="E1198" s="35">
        <v>298718.89</v>
      </c>
      <c r="F1198" s="18">
        <v>200</v>
      </c>
    </row>
    <row r="1199" spans="1:6" x14ac:dyDescent="0.25">
      <c r="A1199" s="21"/>
      <c r="B1199" s="12"/>
      <c r="C1199" s="64">
        <v>44043</v>
      </c>
      <c r="D1199" s="12">
        <f t="shared" ref="D1199:D1262" si="5">E1199+F1199</f>
        <v>298919</v>
      </c>
      <c r="E1199" s="35">
        <v>298719</v>
      </c>
      <c r="F1199" s="18">
        <v>200</v>
      </c>
    </row>
    <row r="1200" spans="1:6" x14ac:dyDescent="0.25">
      <c r="A1200" s="21"/>
      <c r="B1200" s="12"/>
      <c r="C1200" s="64">
        <v>44046</v>
      </c>
      <c r="D1200" s="12">
        <f t="shared" si="5"/>
        <v>262470.13</v>
      </c>
      <c r="E1200" s="35">
        <v>262270.13</v>
      </c>
      <c r="F1200" s="18">
        <v>200</v>
      </c>
    </row>
    <row r="1201" spans="1:6" x14ac:dyDescent="0.25">
      <c r="A1201" s="21"/>
      <c r="B1201" s="12"/>
      <c r="C1201" s="64">
        <v>44047</v>
      </c>
      <c r="D1201" s="12">
        <f t="shared" si="5"/>
        <v>254560.85</v>
      </c>
      <c r="E1201" s="35">
        <v>254360.85</v>
      </c>
      <c r="F1201" s="18">
        <v>200</v>
      </c>
    </row>
    <row r="1202" spans="1:6" x14ac:dyDescent="0.25">
      <c r="A1202" s="21"/>
      <c r="B1202" s="12"/>
      <c r="C1202" s="64">
        <v>44048</v>
      </c>
      <c r="D1202" s="12">
        <f t="shared" si="5"/>
        <v>254561</v>
      </c>
      <c r="E1202" s="35">
        <v>254361</v>
      </c>
      <c r="F1202" s="18">
        <v>200</v>
      </c>
    </row>
    <row r="1203" spans="1:6" x14ac:dyDescent="0.25">
      <c r="A1203" s="21"/>
      <c r="B1203" s="12"/>
      <c r="C1203" s="64">
        <v>44049</v>
      </c>
      <c r="D1203" s="12">
        <f t="shared" si="5"/>
        <v>256783.26</v>
      </c>
      <c r="E1203" s="35">
        <v>256583.26</v>
      </c>
      <c r="F1203" s="18">
        <v>200</v>
      </c>
    </row>
    <row r="1204" spans="1:6" x14ac:dyDescent="0.25">
      <c r="A1204" s="21"/>
      <c r="B1204" s="12"/>
      <c r="C1204" s="64">
        <v>44050</v>
      </c>
      <c r="D1204" s="12">
        <f t="shared" si="5"/>
        <v>256330.97</v>
      </c>
      <c r="E1204" s="35">
        <v>256130.97</v>
      </c>
      <c r="F1204" s="18">
        <v>200</v>
      </c>
    </row>
    <row r="1205" spans="1:6" x14ac:dyDescent="0.25">
      <c r="A1205" s="21"/>
      <c r="B1205" s="12"/>
      <c r="C1205" s="64">
        <v>44053</v>
      </c>
      <c r="D1205" s="12">
        <f t="shared" si="5"/>
        <v>256331</v>
      </c>
      <c r="E1205" s="35">
        <v>256131</v>
      </c>
      <c r="F1205" s="18">
        <v>200</v>
      </c>
    </row>
    <row r="1206" spans="1:6" x14ac:dyDescent="0.25">
      <c r="A1206" s="21"/>
      <c r="B1206" s="12"/>
      <c r="C1206" s="64">
        <v>44054</v>
      </c>
      <c r="D1206" s="12">
        <f t="shared" si="5"/>
        <v>256331</v>
      </c>
      <c r="E1206" s="35">
        <v>256131</v>
      </c>
      <c r="F1206" s="18">
        <v>200</v>
      </c>
    </row>
    <row r="1207" spans="1:6" x14ac:dyDescent="0.25">
      <c r="A1207" s="21"/>
      <c r="B1207" s="12"/>
      <c r="C1207" s="64">
        <v>44055</v>
      </c>
      <c r="D1207" s="12">
        <f t="shared" si="5"/>
        <v>256420.97</v>
      </c>
      <c r="E1207" s="35">
        <v>256220.97</v>
      </c>
      <c r="F1207" s="18">
        <v>200</v>
      </c>
    </row>
    <row r="1208" spans="1:6" x14ac:dyDescent="0.25">
      <c r="A1208" s="21"/>
      <c r="B1208" s="12"/>
      <c r="C1208" s="64">
        <v>44056</v>
      </c>
      <c r="D1208" s="12">
        <f t="shared" si="5"/>
        <v>256421</v>
      </c>
      <c r="E1208" s="35">
        <v>256221</v>
      </c>
      <c r="F1208" s="18">
        <v>200</v>
      </c>
    </row>
    <row r="1209" spans="1:6" x14ac:dyDescent="0.25">
      <c r="A1209" s="21"/>
      <c r="B1209" s="12"/>
      <c r="C1209" s="64">
        <v>44057</v>
      </c>
      <c r="D1209" s="12">
        <f t="shared" si="5"/>
        <v>296838.09999999998</v>
      </c>
      <c r="E1209" s="35">
        <v>296638.09999999998</v>
      </c>
      <c r="F1209" s="18">
        <v>200</v>
      </c>
    </row>
    <row r="1210" spans="1:6" x14ac:dyDescent="0.25">
      <c r="A1210" s="21"/>
      <c r="B1210" s="12"/>
      <c r="C1210" s="64">
        <v>44060</v>
      </c>
      <c r="D1210" s="12">
        <f t="shared" si="5"/>
        <v>261012.14</v>
      </c>
      <c r="E1210" s="35">
        <v>260812.14</v>
      </c>
      <c r="F1210" s="18">
        <v>200</v>
      </c>
    </row>
    <row r="1211" spans="1:6" x14ac:dyDescent="0.25">
      <c r="A1211" s="21"/>
      <c r="B1211" s="12"/>
      <c r="C1211" s="64">
        <v>44061</v>
      </c>
      <c r="D1211" s="12">
        <f t="shared" si="5"/>
        <v>345553.24</v>
      </c>
      <c r="E1211" s="35">
        <v>345353.24</v>
      </c>
      <c r="F1211" s="18">
        <v>200</v>
      </c>
    </row>
    <row r="1212" spans="1:6" x14ac:dyDescent="0.25">
      <c r="A1212" s="21"/>
      <c r="B1212" s="12"/>
      <c r="C1212" s="64">
        <v>44062</v>
      </c>
      <c r="D1212" s="12">
        <f t="shared" si="5"/>
        <v>345720.24</v>
      </c>
      <c r="E1212" s="35">
        <v>345520.24</v>
      </c>
      <c r="F1212" s="18">
        <v>200</v>
      </c>
    </row>
    <row r="1213" spans="1:6" x14ac:dyDescent="0.25">
      <c r="A1213" s="21"/>
      <c r="B1213" s="12"/>
      <c r="C1213" s="64">
        <v>44063</v>
      </c>
      <c r="D1213" s="12">
        <f t="shared" si="5"/>
        <v>343380.65</v>
      </c>
      <c r="E1213" s="35">
        <v>343180.65</v>
      </c>
      <c r="F1213" s="18">
        <v>200</v>
      </c>
    </row>
    <row r="1214" spans="1:6" x14ac:dyDescent="0.25">
      <c r="A1214" s="21"/>
      <c r="B1214" s="12"/>
      <c r="C1214" s="64">
        <v>44064</v>
      </c>
      <c r="D1214" s="12">
        <f t="shared" si="5"/>
        <v>342938.36</v>
      </c>
      <c r="E1214" s="35">
        <v>342738.36</v>
      </c>
      <c r="F1214" s="18">
        <v>200</v>
      </c>
    </row>
    <row r="1215" spans="1:6" x14ac:dyDescent="0.25">
      <c r="A1215" s="21"/>
      <c r="B1215" s="12"/>
      <c r="C1215" s="64">
        <v>44067</v>
      </c>
      <c r="D1215" s="12">
        <f t="shared" si="5"/>
        <v>342938</v>
      </c>
      <c r="E1215" s="35">
        <v>342738</v>
      </c>
      <c r="F1215" s="18">
        <v>200</v>
      </c>
    </row>
    <row r="1216" spans="1:6" x14ac:dyDescent="0.25">
      <c r="A1216" s="21"/>
      <c r="B1216" s="12"/>
      <c r="C1216" s="64">
        <v>44068</v>
      </c>
      <c r="D1216" s="12">
        <f t="shared" si="5"/>
        <v>340515.33</v>
      </c>
      <c r="E1216" s="35">
        <v>340315.33</v>
      </c>
      <c r="F1216" s="18">
        <v>200</v>
      </c>
    </row>
    <row r="1217" spans="1:6" x14ac:dyDescent="0.25">
      <c r="A1217" s="21"/>
      <c r="B1217" s="12"/>
      <c r="C1217" s="64">
        <v>44069</v>
      </c>
      <c r="D1217" s="12">
        <f t="shared" si="5"/>
        <v>359946.57</v>
      </c>
      <c r="E1217" s="35">
        <v>359746.57</v>
      </c>
      <c r="F1217" s="18">
        <v>200</v>
      </c>
    </row>
    <row r="1218" spans="1:6" x14ac:dyDescent="0.25">
      <c r="A1218" s="21"/>
      <c r="B1218" s="12"/>
      <c r="C1218" s="64">
        <v>44070</v>
      </c>
      <c r="D1218" s="12">
        <f t="shared" si="5"/>
        <v>359946.57</v>
      </c>
      <c r="E1218" s="35">
        <v>359746.57</v>
      </c>
      <c r="F1218" s="18">
        <v>200</v>
      </c>
    </row>
    <row r="1219" spans="1:6" x14ac:dyDescent="0.25">
      <c r="A1219" s="21"/>
      <c r="B1219" s="12"/>
      <c r="C1219" s="64">
        <v>44071</v>
      </c>
      <c r="D1219" s="12">
        <f t="shared" si="5"/>
        <v>359946.57</v>
      </c>
      <c r="E1219" s="35">
        <v>359746.57</v>
      </c>
      <c r="F1219" s="18">
        <v>200</v>
      </c>
    </row>
    <row r="1220" spans="1:6" x14ac:dyDescent="0.25">
      <c r="A1220" s="21"/>
      <c r="B1220" s="12"/>
      <c r="C1220" s="64">
        <v>44074</v>
      </c>
      <c r="D1220" s="12">
        <f t="shared" si="5"/>
        <v>359946.57</v>
      </c>
      <c r="E1220" s="35">
        <v>359746.57</v>
      </c>
      <c r="F1220" s="18">
        <v>200</v>
      </c>
    </row>
    <row r="1221" spans="1:6" x14ac:dyDescent="0.25">
      <c r="A1221" s="21"/>
      <c r="B1221" s="12"/>
      <c r="C1221" s="64">
        <v>44075</v>
      </c>
      <c r="D1221" s="12">
        <f t="shared" si="5"/>
        <v>347126.06</v>
      </c>
      <c r="E1221" s="35">
        <v>346926.06</v>
      </c>
      <c r="F1221" s="18">
        <v>200</v>
      </c>
    </row>
    <row r="1222" spans="1:6" x14ac:dyDescent="0.25">
      <c r="A1222" s="21"/>
      <c r="B1222" s="12"/>
      <c r="C1222" s="64">
        <v>44076</v>
      </c>
      <c r="D1222" s="12">
        <f t="shared" si="5"/>
        <v>347075.06</v>
      </c>
      <c r="E1222" s="35">
        <v>346875.06</v>
      </c>
      <c r="F1222" s="18">
        <v>200</v>
      </c>
    </row>
    <row r="1223" spans="1:6" x14ac:dyDescent="0.25">
      <c r="A1223" s="21"/>
      <c r="B1223" s="12"/>
      <c r="C1223" s="64">
        <v>44077</v>
      </c>
      <c r="D1223" s="12">
        <f t="shared" si="5"/>
        <v>350416.44</v>
      </c>
      <c r="E1223" s="35">
        <v>350216.44</v>
      </c>
      <c r="F1223" s="18">
        <v>200</v>
      </c>
    </row>
    <row r="1224" spans="1:6" x14ac:dyDescent="0.25">
      <c r="A1224" s="21"/>
      <c r="B1224" s="12"/>
      <c r="C1224" s="64">
        <v>44078</v>
      </c>
      <c r="D1224" s="12">
        <f t="shared" si="5"/>
        <v>343258.81</v>
      </c>
      <c r="E1224" s="35">
        <v>343058.81</v>
      </c>
      <c r="F1224" s="18">
        <v>200</v>
      </c>
    </row>
    <row r="1225" spans="1:6" x14ac:dyDescent="0.25">
      <c r="A1225" s="21"/>
      <c r="B1225" s="12"/>
      <c r="C1225" s="64">
        <v>44081</v>
      </c>
      <c r="D1225" s="12">
        <f t="shared" si="5"/>
        <v>343258.81</v>
      </c>
      <c r="E1225" s="35">
        <v>343058.81</v>
      </c>
      <c r="F1225" s="18">
        <v>200</v>
      </c>
    </row>
    <row r="1226" spans="1:6" x14ac:dyDescent="0.25">
      <c r="A1226" s="21"/>
      <c r="B1226" s="12"/>
      <c r="C1226" s="64">
        <v>44082</v>
      </c>
      <c r="D1226" s="12">
        <f t="shared" si="5"/>
        <v>343258.81</v>
      </c>
      <c r="E1226" s="35">
        <v>343058.81</v>
      </c>
      <c r="F1226" s="18">
        <v>200</v>
      </c>
    </row>
    <row r="1227" spans="1:6" x14ac:dyDescent="0.25">
      <c r="A1227" s="21"/>
      <c r="B1227" s="12"/>
      <c r="C1227" s="64">
        <v>44083</v>
      </c>
      <c r="D1227" s="12">
        <f t="shared" si="5"/>
        <v>343258.81</v>
      </c>
      <c r="E1227" s="35">
        <v>343058.81</v>
      </c>
      <c r="F1227" s="18">
        <v>200</v>
      </c>
    </row>
    <row r="1228" spans="1:6" x14ac:dyDescent="0.25">
      <c r="A1228" s="21"/>
      <c r="B1228" s="12"/>
      <c r="C1228" s="64">
        <v>44084</v>
      </c>
      <c r="D1228" s="12">
        <f t="shared" si="5"/>
        <v>351420.85</v>
      </c>
      <c r="E1228" s="35">
        <v>351220.85</v>
      </c>
      <c r="F1228" s="18">
        <v>200</v>
      </c>
    </row>
    <row r="1229" spans="1:6" x14ac:dyDescent="0.25">
      <c r="A1229" s="21"/>
      <c r="B1229" s="12"/>
      <c r="C1229" s="64">
        <v>44085</v>
      </c>
      <c r="D1229" s="12">
        <f t="shared" si="5"/>
        <v>351420.85</v>
      </c>
      <c r="E1229" s="35">
        <v>351220.85</v>
      </c>
      <c r="F1229" s="18">
        <v>200</v>
      </c>
    </row>
    <row r="1230" spans="1:6" x14ac:dyDescent="0.25">
      <c r="C1230" s="64">
        <v>44088</v>
      </c>
      <c r="D1230" s="12">
        <f t="shared" si="5"/>
        <v>319295.21000000002</v>
      </c>
      <c r="E1230" s="35">
        <v>319095.21000000002</v>
      </c>
      <c r="F1230" s="18">
        <v>200</v>
      </c>
    </row>
    <row r="1231" spans="1:6" x14ac:dyDescent="0.25">
      <c r="C1231" s="64">
        <v>44089</v>
      </c>
      <c r="D1231" s="12">
        <f t="shared" si="5"/>
        <v>319390.87</v>
      </c>
      <c r="E1231" s="35">
        <v>319190.87</v>
      </c>
      <c r="F1231" s="18">
        <v>200</v>
      </c>
    </row>
    <row r="1232" spans="1:6" x14ac:dyDescent="0.25">
      <c r="C1232" s="64">
        <v>44090</v>
      </c>
      <c r="D1232" s="12">
        <f t="shared" si="5"/>
        <v>318221.31</v>
      </c>
      <c r="E1232" s="35">
        <v>318021.31</v>
      </c>
      <c r="F1232" s="18">
        <v>200</v>
      </c>
    </row>
    <row r="1233" spans="3:6" x14ac:dyDescent="0.25">
      <c r="C1233" s="64">
        <v>44091</v>
      </c>
      <c r="D1233" s="12">
        <f t="shared" si="5"/>
        <v>321494.34000000003</v>
      </c>
      <c r="E1233" s="35">
        <v>321294.34000000003</v>
      </c>
      <c r="F1233" s="18">
        <v>200</v>
      </c>
    </row>
    <row r="1234" spans="3:6" x14ac:dyDescent="0.25">
      <c r="C1234" s="64">
        <v>44092</v>
      </c>
      <c r="D1234" s="12">
        <f t="shared" si="5"/>
        <v>321052.05</v>
      </c>
      <c r="E1234" s="35">
        <v>320852.05</v>
      </c>
      <c r="F1234" s="18">
        <v>200</v>
      </c>
    </row>
    <row r="1235" spans="3:6" x14ac:dyDescent="0.25">
      <c r="C1235" s="64">
        <v>44095</v>
      </c>
      <c r="D1235" s="12">
        <f t="shared" si="5"/>
        <v>321052</v>
      </c>
      <c r="E1235" s="35">
        <v>320852</v>
      </c>
      <c r="F1235" s="18">
        <v>200</v>
      </c>
    </row>
    <row r="1236" spans="3:6" x14ac:dyDescent="0.25">
      <c r="C1236" s="64">
        <v>44096</v>
      </c>
      <c r="D1236" s="12">
        <f t="shared" si="5"/>
        <v>347075.9</v>
      </c>
      <c r="E1236" s="35">
        <v>346875.9</v>
      </c>
      <c r="F1236" s="18">
        <v>200</v>
      </c>
    </row>
    <row r="1237" spans="3:6" x14ac:dyDescent="0.25">
      <c r="C1237" s="64">
        <v>44097</v>
      </c>
      <c r="D1237" s="12">
        <f t="shared" si="5"/>
        <v>348950.3</v>
      </c>
      <c r="E1237" s="35">
        <v>348750.3</v>
      </c>
      <c r="F1237" s="18">
        <v>200</v>
      </c>
    </row>
    <row r="1238" spans="3:6" x14ac:dyDescent="0.25">
      <c r="C1238" s="64">
        <v>44098</v>
      </c>
      <c r="D1238" s="12">
        <f t="shared" si="5"/>
        <v>354130.18</v>
      </c>
      <c r="E1238" s="35">
        <v>353930.18</v>
      </c>
      <c r="F1238" s="18">
        <v>200</v>
      </c>
    </row>
    <row r="1239" spans="3:6" x14ac:dyDescent="0.25">
      <c r="C1239" s="64">
        <v>44099</v>
      </c>
      <c r="D1239" s="12">
        <f t="shared" si="5"/>
        <v>354086.18</v>
      </c>
      <c r="E1239" s="35">
        <v>353886.18</v>
      </c>
      <c r="F1239" s="18">
        <v>200</v>
      </c>
    </row>
    <row r="1240" spans="3:6" x14ac:dyDescent="0.25">
      <c r="C1240" s="64">
        <v>44102</v>
      </c>
      <c r="D1240" s="12">
        <f t="shared" si="5"/>
        <v>348608</v>
      </c>
      <c r="E1240" s="35">
        <v>348408</v>
      </c>
      <c r="F1240" s="18">
        <v>200</v>
      </c>
    </row>
    <row r="1241" spans="3:6" x14ac:dyDescent="0.25">
      <c r="C1241" s="64">
        <v>44103</v>
      </c>
      <c r="D1241" s="12">
        <f t="shared" si="5"/>
        <v>313591.89</v>
      </c>
      <c r="E1241" s="35">
        <v>313391.89</v>
      </c>
      <c r="F1241" s="18">
        <v>200</v>
      </c>
    </row>
    <row r="1242" spans="3:6" x14ac:dyDescent="0.25">
      <c r="C1242" s="64">
        <v>44104</v>
      </c>
      <c r="D1242" s="12">
        <f t="shared" si="5"/>
        <v>348489.68</v>
      </c>
      <c r="E1242" s="35">
        <v>348289.68</v>
      </c>
      <c r="F1242" s="18">
        <v>200</v>
      </c>
    </row>
    <row r="1243" spans="3:6" x14ac:dyDescent="0.25">
      <c r="C1243" s="64">
        <v>44105</v>
      </c>
      <c r="D1243" s="12">
        <f t="shared" si="5"/>
        <v>346634.44</v>
      </c>
      <c r="E1243" s="35">
        <v>346434.44</v>
      </c>
      <c r="F1243" s="18">
        <v>200</v>
      </c>
    </row>
    <row r="1244" spans="3:6" x14ac:dyDescent="0.25">
      <c r="C1244" s="64">
        <v>44106</v>
      </c>
      <c r="D1244" s="12">
        <f t="shared" si="5"/>
        <v>346390.75</v>
      </c>
      <c r="E1244" s="35">
        <v>346190.75</v>
      </c>
      <c r="F1244" s="18">
        <v>200</v>
      </c>
    </row>
    <row r="1245" spans="3:6" x14ac:dyDescent="0.25">
      <c r="C1245" s="64">
        <v>44109</v>
      </c>
      <c r="D1245" s="12">
        <f t="shared" si="5"/>
        <v>346313.83</v>
      </c>
      <c r="E1245" s="35">
        <v>346113.83</v>
      </c>
      <c r="F1245" s="18">
        <v>200</v>
      </c>
    </row>
    <row r="1246" spans="3:6" x14ac:dyDescent="0.25">
      <c r="C1246" s="64">
        <v>44110</v>
      </c>
      <c r="D1246" s="12">
        <f t="shared" si="5"/>
        <v>346084.99</v>
      </c>
      <c r="E1246" s="35">
        <v>345884.99</v>
      </c>
      <c r="F1246" s="18">
        <v>200</v>
      </c>
    </row>
    <row r="1247" spans="3:6" x14ac:dyDescent="0.25">
      <c r="C1247" s="64">
        <v>44111</v>
      </c>
      <c r="D1247" s="12">
        <f t="shared" si="5"/>
        <v>346085</v>
      </c>
      <c r="E1247" s="35">
        <v>345885</v>
      </c>
      <c r="F1247" s="18">
        <v>200</v>
      </c>
    </row>
    <row r="1248" spans="3:6" x14ac:dyDescent="0.25">
      <c r="C1248" s="64">
        <v>44112</v>
      </c>
      <c r="D1248" s="12">
        <f t="shared" si="5"/>
        <v>380839.99</v>
      </c>
      <c r="E1248" s="35">
        <v>380639.99</v>
      </c>
      <c r="F1248" s="18">
        <v>200</v>
      </c>
    </row>
    <row r="1249" spans="3:6" x14ac:dyDescent="0.25">
      <c r="C1249" s="64">
        <v>44113</v>
      </c>
      <c r="D1249" s="12">
        <f t="shared" si="5"/>
        <v>380840</v>
      </c>
      <c r="E1249" s="35">
        <v>380640</v>
      </c>
      <c r="F1249" s="18">
        <v>200</v>
      </c>
    </row>
    <row r="1250" spans="3:6" x14ac:dyDescent="0.25">
      <c r="C1250" s="64">
        <v>44116</v>
      </c>
      <c r="D1250" s="12">
        <f t="shared" si="5"/>
        <v>380840</v>
      </c>
      <c r="E1250" s="35">
        <v>380640</v>
      </c>
      <c r="F1250" s="18">
        <v>200</v>
      </c>
    </row>
    <row r="1251" spans="3:6" x14ac:dyDescent="0.25">
      <c r="C1251" s="64">
        <v>44117</v>
      </c>
      <c r="D1251" s="12">
        <f t="shared" si="5"/>
        <v>346182.3</v>
      </c>
      <c r="E1251" s="35">
        <v>345982.3</v>
      </c>
      <c r="F1251" s="18">
        <v>200</v>
      </c>
    </row>
    <row r="1252" spans="3:6" x14ac:dyDescent="0.25">
      <c r="C1252" s="64">
        <v>44118</v>
      </c>
      <c r="D1252" s="12">
        <f t="shared" si="5"/>
        <v>346103.46</v>
      </c>
      <c r="E1252" s="35">
        <v>345903.46</v>
      </c>
      <c r="F1252" s="18">
        <v>200</v>
      </c>
    </row>
    <row r="1253" spans="3:6" x14ac:dyDescent="0.25">
      <c r="C1253" s="64">
        <v>44119</v>
      </c>
      <c r="D1253" s="12">
        <f t="shared" si="5"/>
        <v>339569.88</v>
      </c>
      <c r="E1253" s="35">
        <v>339369.88</v>
      </c>
      <c r="F1253" s="18">
        <v>200</v>
      </c>
    </row>
    <row r="1254" spans="3:6" x14ac:dyDescent="0.25">
      <c r="C1254" s="64">
        <v>44120</v>
      </c>
      <c r="D1254" s="12">
        <f t="shared" si="5"/>
        <v>364967.49</v>
      </c>
      <c r="E1254" s="35">
        <v>364767.49</v>
      </c>
      <c r="F1254" s="18">
        <v>200</v>
      </c>
    </row>
    <row r="1255" spans="3:6" x14ac:dyDescent="0.25">
      <c r="C1255" s="64">
        <v>44123</v>
      </c>
      <c r="D1255" s="12">
        <f t="shared" si="5"/>
        <v>343525.33</v>
      </c>
      <c r="E1255" s="35">
        <v>343325.33</v>
      </c>
      <c r="F1255" s="18">
        <v>200</v>
      </c>
    </row>
    <row r="1256" spans="3:6" x14ac:dyDescent="0.25">
      <c r="C1256" s="64">
        <v>44124</v>
      </c>
      <c r="D1256" s="12">
        <f t="shared" si="5"/>
        <v>343525</v>
      </c>
      <c r="E1256" s="35">
        <v>343325</v>
      </c>
      <c r="F1256" s="18">
        <v>200</v>
      </c>
    </row>
    <row r="1257" spans="3:6" x14ac:dyDescent="0.25">
      <c r="C1257" s="64">
        <v>44125</v>
      </c>
      <c r="D1257" s="12">
        <f t="shared" si="5"/>
        <v>340413.21</v>
      </c>
      <c r="E1257" s="35">
        <v>340213.21</v>
      </c>
      <c r="F1257" s="18">
        <v>200</v>
      </c>
    </row>
    <row r="1258" spans="3:6" x14ac:dyDescent="0.25">
      <c r="C1258" s="64">
        <v>44126</v>
      </c>
      <c r="D1258" s="12">
        <f t="shared" si="5"/>
        <v>354245.2</v>
      </c>
      <c r="E1258" s="35">
        <v>354045.2</v>
      </c>
      <c r="F1258" s="18">
        <v>200</v>
      </c>
    </row>
    <row r="1259" spans="3:6" x14ac:dyDescent="0.25">
      <c r="C1259" s="64">
        <v>44127</v>
      </c>
      <c r="D1259" s="12">
        <f t="shared" si="5"/>
        <v>354086.35</v>
      </c>
      <c r="E1259" s="35">
        <v>353886.35</v>
      </c>
      <c r="F1259" s="18">
        <v>200</v>
      </c>
    </row>
    <row r="1260" spans="3:6" x14ac:dyDescent="0.25">
      <c r="C1260" s="64">
        <v>44130</v>
      </c>
      <c r="D1260" s="12">
        <f t="shared" si="5"/>
        <v>354086</v>
      </c>
      <c r="E1260" s="35">
        <v>353886</v>
      </c>
      <c r="F1260" s="18">
        <v>200</v>
      </c>
    </row>
    <row r="1261" spans="3:6" x14ac:dyDescent="0.25">
      <c r="C1261" s="64">
        <v>44131</v>
      </c>
      <c r="D1261" s="12">
        <f t="shared" si="5"/>
        <v>312941.49</v>
      </c>
      <c r="E1261" s="35">
        <v>312741.49</v>
      </c>
      <c r="F1261" s="18">
        <v>200</v>
      </c>
    </row>
    <row r="1262" spans="3:6" x14ac:dyDescent="0.25">
      <c r="C1262" s="64">
        <v>44132</v>
      </c>
      <c r="D1262" s="12">
        <f t="shared" si="5"/>
        <v>312941</v>
      </c>
      <c r="E1262" s="35">
        <v>312741</v>
      </c>
      <c r="F1262" s="18">
        <v>200</v>
      </c>
    </row>
    <row r="1263" spans="3:6" x14ac:dyDescent="0.25">
      <c r="C1263" s="64">
        <v>44133</v>
      </c>
      <c r="D1263" s="12">
        <f t="shared" ref="D1263:D1308" si="6">E1263+F1263</f>
        <v>312941</v>
      </c>
      <c r="E1263" s="35">
        <v>312741</v>
      </c>
      <c r="F1263" s="18">
        <v>200</v>
      </c>
    </row>
    <row r="1264" spans="3:6" x14ac:dyDescent="0.25">
      <c r="C1264" s="64">
        <v>44134</v>
      </c>
      <c r="D1264" s="12">
        <f t="shared" si="6"/>
        <v>336359.66</v>
      </c>
      <c r="E1264" s="35">
        <v>336159.66</v>
      </c>
      <c r="F1264" s="18">
        <v>200</v>
      </c>
    </row>
    <row r="1265" spans="3:6" x14ac:dyDescent="0.25">
      <c r="C1265" s="64">
        <v>44137</v>
      </c>
      <c r="D1265" s="12">
        <f t="shared" si="6"/>
        <v>336077.1</v>
      </c>
      <c r="E1265" s="35">
        <v>335877.1</v>
      </c>
      <c r="F1265" s="18">
        <v>200</v>
      </c>
    </row>
    <row r="1266" spans="3:6" x14ac:dyDescent="0.25">
      <c r="C1266" s="64">
        <v>44138</v>
      </c>
      <c r="D1266" s="12">
        <f t="shared" si="6"/>
        <v>336077</v>
      </c>
      <c r="E1266" s="35">
        <v>335877</v>
      </c>
      <c r="F1266" s="18">
        <v>200</v>
      </c>
    </row>
    <row r="1267" spans="3:6" x14ac:dyDescent="0.25">
      <c r="C1267" s="64">
        <v>44139</v>
      </c>
      <c r="D1267" s="12">
        <f t="shared" si="6"/>
        <v>328153.34999999998</v>
      </c>
      <c r="E1267" s="35">
        <v>327953.34999999998</v>
      </c>
      <c r="F1267" s="18">
        <v>200</v>
      </c>
    </row>
    <row r="1268" spans="3:6" x14ac:dyDescent="0.25">
      <c r="C1268" s="64">
        <v>44140</v>
      </c>
      <c r="D1268" s="12">
        <f t="shared" si="6"/>
        <v>328497.34999999998</v>
      </c>
      <c r="E1268" s="35">
        <v>328297.34999999998</v>
      </c>
      <c r="F1268" s="18">
        <v>200</v>
      </c>
    </row>
    <row r="1269" spans="3:6" x14ac:dyDescent="0.25">
      <c r="C1269" s="64">
        <v>44141</v>
      </c>
      <c r="D1269" s="12">
        <f t="shared" si="6"/>
        <v>327078.57</v>
      </c>
      <c r="E1269" s="35">
        <v>326878.57</v>
      </c>
      <c r="F1269" s="18">
        <v>200</v>
      </c>
    </row>
    <row r="1270" spans="3:6" x14ac:dyDescent="0.25">
      <c r="C1270" s="64">
        <v>44144</v>
      </c>
      <c r="D1270" s="12">
        <f t="shared" si="6"/>
        <v>293224.96000000002</v>
      </c>
      <c r="E1270" s="35">
        <v>293024.96000000002</v>
      </c>
      <c r="F1270" s="18">
        <v>200</v>
      </c>
    </row>
    <row r="1271" spans="3:6" x14ac:dyDescent="0.25">
      <c r="C1271" s="64">
        <v>44145</v>
      </c>
      <c r="D1271" s="12">
        <f t="shared" si="6"/>
        <v>297955.08</v>
      </c>
      <c r="E1271" s="35">
        <v>297755.08</v>
      </c>
      <c r="F1271" s="18">
        <v>200</v>
      </c>
    </row>
    <row r="1272" spans="3:6" x14ac:dyDescent="0.25">
      <c r="C1272" s="64">
        <v>44146</v>
      </c>
      <c r="D1272" s="12">
        <f t="shared" si="6"/>
        <v>297955</v>
      </c>
      <c r="E1272" s="35">
        <v>297755</v>
      </c>
      <c r="F1272" s="18">
        <v>200</v>
      </c>
    </row>
    <row r="1273" spans="3:6" x14ac:dyDescent="0.25">
      <c r="C1273" s="64">
        <v>44147</v>
      </c>
      <c r="D1273" s="12">
        <f t="shared" si="6"/>
        <v>301097.59000000003</v>
      </c>
      <c r="E1273" s="35">
        <v>300897.59000000003</v>
      </c>
      <c r="F1273" s="18">
        <v>200</v>
      </c>
    </row>
    <row r="1274" spans="3:6" x14ac:dyDescent="0.25">
      <c r="C1274" s="64">
        <v>44148</v>
      </c>
      <c r="D1274" s="12">
        <f t="shared" si="6"/>
        <v>300720.71000000002</v>
      </c>
      <c r="E1274" s="35">
        <v>300520.71000000002</v>
      </c>
      <c r="F1274" s="18">
        <v>200</v>
      </c>
    </row>
    <row r="1275" spans="3:6" x14ac:dyDescent="0.25">
      <c r="C1275" s="64">
        <v>44151</v>
      </c>
      <c r="D1275" s="12">
        <f t="shared" si="6"/>
        <v>300721</v>
      </c>
      <c r="E1275" s="35">
        <v>300521</v>
      </c>
      <c r="F1275" s="18">
        <v>200</v>
      </c>
    </row>
    <row r="1276" spans="3:6" x14ac:dyDescent="0.25">
      <c r="C1276" s="64">
        <v>44152</v>
      </c>
      <c r="D1276" s="12">
        <f t="shared" si="6"/>
        <v>300721</v>
      </c>
      <c r="E1276" s="35">
        <v>300521</v>
      </c>
      <c r="F1276" s="18">
        <v>200</v>
      </c>
    </row>
    <row r="1277" spans="3:6" x14ac:dyDescent="0.25">
      <c r="C1277" s="64">
        <v>44153</v>
      </c>
      <c r="D1277" s="12">
        <f t="shared" si="6"/>
        <v>298371.37</v>
      </c>
      <c r="E1277" s="35">
        <v>298171.37</v>
      </c>
      <c r="F1277" s="18">
        <v>200</v>
      </c>
    </row>
    <row r="1278" spans="3:6" x14ac:dyDescent="0.25">
      <c r="C1278" s="64">
        <v>44154</v>
      </c>
      <c r="D1278" s="12">
        <f t="shared" si="6"/>
        <v>298371</v>
      </c>
      <c r="E1278" s="35">
        <v>298171</v>
      </c>
      <c r="F1278" s="18">
        <v>200</v>
      </c>
    </row>
    <row r="1279" spans="3:6" x14ac:dyDescent="0.25">
      <c r="C1279" s="64">
        <v>44155</v>
      </c>
      <c r="D1279" s="12">
        <f t="shared" si="6"/>
        <v>297912.75</v>
      </c>
      <c r="E1279" s="35">
        <v>297712.75</v>
      </c>
      <c r="F1279" s="18">
        <v>200</v>
      </c>
    </row>
    <row r="1280" spans="3:6" x14ac:dyDescent="0.25">
      <c r="C1280" s="64">
        <v>44158</v>
      </c>
      <c r="D1280" s="12">
        <f t="shared" si="6"/>
        <v>260100.75</v>
      </c>
      <c r="E1280" s="35">
        <v>259900.75</v>
      </c>
      <c r="F1280" s="18">
        <v>200</v>
      </c>
    </row>
    <row r="1281" spans="3:6" x14ac:dyDescent="0.25">
      <c r="C1281" s="64">
        <v>44159</v>
      </c>
      <c r="D1281" s="12">
        <f t="shared" si="6"/>
        <v>260101</v>
      </c>
      <c r="E1281" s="35">
        <v>259901</v>
      </c>
      <c r="F1281" s="18">
        <v>200</v>
      </c>
    </row>
    <row r="1282" spans="3:6" x14ac:dyDescent="0.25">
      <c r="C1282" s="64">
        <v>44160</v>
      </c>
      <c r="D1282" s="12">
        <f t="shared" si="6"/>
        <v>259952.43</v>
      </c>
      <c r="E1282" s="35">
        <v>259752.43</v>
      </c>
      <c r="F1282" s="18">
        <v>200</v>
      </c>
    </row>
    <row r="1283" spans="3:6" x14ac:dyDescent="0.25">
      <c r="C1283" s="64">
        <v>44161</v>
      </c>
      <c r="D1283" s="12">
        <f t="shared" si="6"/>
        <v>259952</v>
      </c>
      <c r="E1283" s="35">
        <v>259752</v>
      </c>
      <c r="F1283" s="18">
        <v>200</v>
      </c>
    </row>
    <row r="1284" spans="3:6" x14ac:dyDescent="0.25">
      <c r="C1284" s="64">
        <v>44162</v>
      </c>
      <c r="D1284" s="12">
        <f t="shared" si="6"/>
        <v>261011.41</v>
      </c>
      <c r="E1284" s="35">
        <v>260811.41</v>
      </c>
      <c r="F1284" s="18">
        <v>200</v>
      </c>
    </row>
    <row r="1285" spans="3:6" x14ac:dyDescent="0.25">
      <c r="C1285" s="64">
        <v>44165</v>
      </c>
      <c r="D1285" s="12">
        <f t="shared" si="6"/>
        <v>256570.76</v>
      </c>
      <c r="E1285" s="35">
        <v>256370.76</v>
      </c>
      <c r="F1285" s="18">
        <v>200</v>
      </c>
    </row>
    <row r="1286" spans="3:6" x14ac:dyDescent="0.25">
      <c r="C1286" s="64">
        <v>44166</v>
      </c>
      <c r="D1286" s="12">
        <f t="shared" si="6"/>
        <v>256571</v>
      </c>
      <c r="E1286" s="35">
        <v>256371</v>
      </c>
      <c r="F1286" s="18">
        <v>200</v>
      </c>
    </row>
    <row r="1287" spans="3:6" x14ac:dyDescent="0.25">
      <c r="C1287" s="64">
        <v>44167</v>
      </c>
      <c r="D1287" s="12">
        <f t="shared" si="6"/>
        <v>343824.57</v>
      </c>
      <c r="E1287" s="35">
        <v>343624.57</v>
      </c>
      <c r="F1287" s="18">
        <v>200</v>
      </c>
    </row>
    <row r="1288" spans="3:6" x14ac:dyDescent="0.25">
      <c r="C1288" s="64">
        <v>44168</v>
      </c>
      <c r="D1288" s="12">
        <f t="shared" si="6"/>
        <v>348428.77</v>
      </c>
      <c r="E1288" s="35">
        <v>348228.77</v>
      </c>
      <c r="F1288" s="18">
        <v>200</v>
      </c>
    </row>
    <row r="1289" spans="3:6" x14ac:dyDescent="0.25">
      <c r="C1289" s="64">
        <v>44169</v>
      </c>
      <c r="D1289" s="12">
        <f t="shared" si="6"/>
        <v>348429</v>
      </c>
      <c r="E1289" s="35">
        <v>348229</v>
      </c>
      <c r="F1289" s="18">
        <v>200</v>
      </c>
    </row>
    <row r="1290" spans="3:6" x14ac:dyDescent="0.25">
      <c r="C1290" s="64">
        <v>44172</v>
      </c>
      <c r="D1290" s="12">
        <f t="shared" si="6"/>
        <v>313593.81</v>
      </c>
      <c r="E1290" s="35">
        <v>313393.81</v>
      </c>
      <c r="F1290" s="18">
        <v>200</v>
      </c>
    </row>
    <row r="1291" spans="3:6" x14ac:dyDescent="0.25">
      <c r="C1291" s="64">
        <v>44173</v>
      </c>
      <c r="D1291" s="12">
        <f t="shared" si="6"/>
        <v>320775.28999999998</v>
      </c>
      <c r="E1291" s="35">
        <v>320575.28999999998</v>
      </c>
      <c r="F1291" s="18">
        <v>200</v>
      </c>
    </row>
    <row r="1292" spans="3:6" x14ac:dyDescent="0.25">
      <c r="C1292" s="64">
        <v>44174</v>
      </c>
      <c r="D1292" s="12">
        <f t="shared" si="6"/>
        <v>321115.28999999998</v>
      </c>
      <c r="E1292" s="35">
        <v>320915.28999999998</v>
      </c>
      <c r="F1292" s="18">
        <v>200</v>
      </c>
    </row>
    <row r="1293" spans="3:6" x14ac:dyDescent="0.25">
      <c r="C1293" s="64">
        <v>44175</v>
      </c>
      <c r="D1293" s="12">
        <f t="shared" si="6"/>
        <v>314719.49</v>
      </c>
      <c r="E1293" s="35">
        <v>314519.49</v>
      </c>
      <c r="F1293" s="18">
        <v>200</v>
      </c>
    </row>
    <row r="1294" spans="3:6" x14ac:dyDescent="0.25">
      <c r="C1294" s="64">
        <v>44176</v>
      </c>
      <c r="D1294" s="12">
        <f t="shared" si="6"/>
        <v>317009.81</v>
      </c>
      <c r="E1294" s="35">
        <v>316809.81</v>
      </c>
      <c r="F1294" s="18">
        <v>200</v>
      </c>
    </row>
    <row r="1295" spans="3:6" x14ac:dyDescent="0.25">
      <c r="C1295" s="64">
        <v>44179</v>
      </c>
      <c r="D1295" s="12">
        <f t="shared" si="6"/>
        <v>316409.81</v>
      </c>
      <c r="E1295" s="35">
        <v>316209.81</v>
      </c>
      <c r="F1295" s="18">
        <v>200</v>
      </c>
    </row>
    <row r="1296" spans="3:6" x14ac:dyDescent="0.25">
      <c r="C1296" s="64">
        <v>44180</v>
      </c>
      <c r="D1296" s="12">
        <f t="shared" si="6"/>
        <v>316462.65000000002</v>
      </c>
      <c r="E1296" s="35">
        <v>316262.65000000002</v>
      </c>
      <c r="F1296" s="18">
        <v>200</v>
      </c>
    </row>
    <row r="1297" spans="3:6" x14ac:dyDescent="0.25">
      <c r="C1297" s="64">
        <v>44181</v>
      </c>
      <c r="D1297" s="12">
        <f t="shared" si="6"/>
        <v>337790.61</v>
      </c>
      <c r="E1297" s="35">
        <v>337590.61</v>
      </c>
      <c r="F1297" s="18">
        <v>200</v>
      </c>
    </row>
    <row r="1298" spans="3:6" x14ac:dyDescent="0.25">
      <c r="C1298" s="64">
        <v>44182</v>
      </c>
      <c r="D1298" s="12">
        <f t="shared" si="6"/>
        <v>337791</v>
      </c>
      <c r="E1298" s="35">
        <v>337591</v>
      </c>
      <c r="F1298" s="18">
        <v>200</v>
      </c>
    </row>
    <row r="1299" spans="3:6" x14ac:dyDescent="0.25">
      <c r="C1299" s="64">
        <v>44183</v>
      </c>
      <c r="D1299" s="12">
        <f t="shared" si="6"/>
        <v>337791</v>
      </c>
      <c r="E1299" s="35">
        <v>337591</v>
      </c>
      <c r="F1299" s="18">
        <v>200</v>
      </c>
    </row>
    <row r="1300" spans="3:6" x14ac:dyDescent="0.25">
      <c r="C1300" s="64">
        <v>44186</v>
      </c>
      <c r="D1300" s="12">
        <f t="shared" si="6"/>
        <v>304627.44</v>
      </c>
      <c r="E1300" s="35">
        <v>304427.44</v>
      </c>
      <c r="F1300" s="18">
        <v>200</v>
      </c>
    </row>
    <row r="1301" spans="3:6" x14ac:dyDescent="0.25">
      <c r="C1301" s="64">
        <v>44187</v>
      </c>
      <c r="D1301" s="12">
        <f t="shared" si="6"/>
        <v>304802.88</v>
      </c>
      <c r="E1301" s="35">
        <v>304602.88</v>
      </c>
      <c r="F1301" s="18">
        <v>200</v>
      </c>
    </row>
    <row r="1302" spans="3:6" x14ac:dyDescent="0.25">
      <c r="C1302" s="64">
        <v>44188</v>
      </c>
      <c r="D1302" s="12">
        <f t="shared" si="6"/>
        <v>304803</v>
      </c>
      <c r="E1302" s="35">
        <v>304603</v>
      </c>
      <c r="F1302" s="18">
        <v>200</v>
      </c>
    </row>
    <row r="1303" spans="3:6" x14ac:dyDescent="0.25">
      <c r="C1303" s="64">
        <v>44189</v>
      </c>
      <c r="D1303" s="12">
        <f t="shared" si="6"/>
        <v>338461.96</v>
      </c>
      <c r="E1303" s="35">
        <v>338261.96</v>
      </c>
      <c r="F1303" s="18">
        <v>200</v>
      </c>
    </row>
    <row r="1304" spans="3:6" x14ac:dyDescent="0.25">
      <c r="C1304" s="64">
        <v>44190</v>
      </c>
      <c r="D1304" s="12">
        <f t="shared" si="6"/>
        <v>338462</v>
      </c>
      <c r="E1304" s="35">
        <v>338262</v>
      </c>
      <c r="F1304" s="18">
        <v>200</v>
      </c>
    </row>
    <row r="1305" spans="3:6" x14ac:dyDescent="0.25">
      <c r="C1305" s="64">
        <v>44193</v>
      </c>
      <c r="D1305" s="12">
        <f t="shared" si="6"/>
        <v>373533.96</v>
      </c>
      <c r="E1305" s="35">
        <v>373333.96</v>
      </c>
      <c r="F1305" s="18">
        <v>200</v>
      </c>
    </row>
    <row r="1306" spans="3:6" x14ac:dyDescent="0.25">
      <c r="C1306" s="64">
        <v>44194</v>
      </c>
      <c r="D1306" s="12">
        <f t="shared" si="6"/>
        <v>373168.21</v>
      </c>
      <c r="E1306" s="35">
        <v>372968.21</v>
      </c>
      <c r="F1306" s="18">
        <v>200</v>
      </c>
    </row>
    <row r="1307" spans="3:6" x14ac:dyDescent="0.25">
      <c r="C1307" s="64">
        <v>44195</v>
      </c>
      <c r="D1307" s="12">
        <f t="shared" si="6"/>
        <v>375552.7</v>
      </c>
      <c r="E1307" s="35">
        <v>375352.7</v>
      </c>
      <c r="F1307" s="18">
        <v>200</v>
      </c>
    </row>
    <row r="1308" spans="3:6" x14ac:dyDescent="0.25">
      <c r="C1308" s="64">
        <v>44196</v>
      </c>
      <c r="D1308" s="12">
        <f t="shared" si="6"/>
        <v>397543.49</v>
      </c>
      <c r="E1308" s="35">
        <v>397343.49</v>
      </c>
      <c r="F1308" s="18">
        <v>200</v>
      </c>
    </row>
    <row r="1309" spans="3:6" x14ac:dyDescent="0.25">
      <c r="C1309" s="64">
        <v>44197</v>
      </c>
      <c r="D1309" s="12">
        <f t="shared" ref="D1309:D1372" si="7">E1309+F1309</f>
        <v>397543</v>
      </c>
      <c r="E1309" s="35">
        <v>397343</v>
      </c>
      <c r="F1309" s="18">
        <v>200</v>
      </c>
    </row>
    <row r="1310" spans="3:6" x14ac:dyDescent="0.25">
      <c r="C1310" s="64">
        <v>44200</v>
      </c>
      <c r="D1310" s="12">
        <f t="shared" si="7"/>
        <v>380539.51</v>
      </c>
      <c r="E1310" s="35">
        <v>380339.51</v>
      </c>
      <c r="F1310" s="18">
        <v>200</v>
      </c>
    </row>
    <row r="1311" spans="3:6" x14ac:dyDescent="0.25">
      <c r="C1311" s="64">
        <v>44201</v>
      </c>
      <c r="D1311" s="12">
        <f t="shared" si="7"/>
        <v>349091.91</v>
      </c>
      <c r="E1311" s="35">
        <v>348891.91</v>
      </c>
      <c r="F1311" s="18">
        <v>200</v>
      </c>
    </row>
    <row r="1312" spans="3:6" x14ac:dyDescent="0.25">
      <c r="C1312" s="64">
        <v>44202</v>
      </c>
      <c r="D1312" s="12">
        <f t="shared" si="7"/>
        <v>349092</v>
      </c>
      <c r="E1312" s="35">
        <v>348892</v>
      </c>
      <c r="F1312" s="18">
        <v>200</v>
      </c>
    </row>
    <row r="1313" spans="3:6" x14ac:dyDescent="0.25">
      <c r="C1313" s="64">
        <v>44203</v>
      </c>
      <c r="D1313" s="12">
        <f t="shared" si="7"/>
        <v>409281.75</v>
      </c>
      <c r="E1313" s="35">
        <v>409081.75</v>
      </c>
      <c r="F1313" s="18">
        <v>200</v>
      </c>
    </row>
    <row r="1314" spans="3:6" x14ac:dyDescent="0.25">
      <c r="C1314" s="64">
        <v>44204</v>
      </c>
      <c r="D1314" s="12">
        <f t="shared" si="7"/>
        <v>408971.69</v>
      </c>
      <c r="E1314" s="35">
        <v>408771.69</v>
      </c>
      <c r="F1314" s="18">
        <v>200</v>
      </c>
    </row>
    <row r="1315" spans="3:6" x14ac:dyDescent="0.25">
      <c r="C1315" s="64">
        <v>44207</v>
      </c>
      <c r="D1315" s="12">
        <f t="shared" si="7"/>
        <v>408739.83</v>
      </c>
      <c r="E1315" s="35">
        <v>408539.83</v>
      </c>
      <c r="F1315" s="18">
        <v>200</v>
      </c>
    </row>
    <row r="1316" spans="3:6" x14ac:dyDescent="0.25">
      <c r="C1316" s="64">
        <v>44208</v>
      </c>
      <c r="D1316" s="12">
        <f t="shared" si="7"/>
        <v>401650.97</v>
      </c>
      <c r="E1316" s="35">
        <v>401450.97</v>
      </c>
      <c r="F1316" s="18">
        <v>200</v>
      </c>
    </row>
    <row r="1317" spans="3:6" x14ac:dyDescent="0.25">
      <c r="C1317" s="64">
        <v>44209</v>
      </c>
      <c r="D1317" s="12">
        <f t="shared" si="7"/>
        <v>413709.67</v>
      </c>
      <c r="E1317" s="35">
        <v>413509.67</v>
      </c>
      <c r="F1317" s="18">
        <v>200</v>
      </c>
    </row>
    <row r="1318" spans="3:6" x14ac:dyDescent="0.25">
      <c r="C1318" s="64">
        <v>44210</v>
      </c>
      <c r="D1318" s="12">
        <f t="shared" si="7"/>
        <v>412321.56</v>
      </c>
      <c r="E1318" s="35">
        <v>412121.56</v>
      </c>
      <c r="F1318" s="18">
        <v>200</v>
      </c>
    </row>
    <row r="1319" spans="3:6" x14ac:dyDescent="0.25">
      <c r="C1319" s="64">
        <v>44211</v>
      </c>
      <c r="D1319" s="12">
        <f t="shared" si="7"/>
        <v>412384.91</v>
      </c>
      <c r="E1319" s="35">
        <v>412184.91</v>
      </c>
      <c r="F1319" s="18">
        <v>200</v>
      </c>
    </row>
    <row r="1320" spans="3:6" x14ac:dyDescent="0.25">
      <c r="C1320" s="64">
        <v>44214</v>
      </c>
      <c r="D1320" s="12">
        <f t="shared" si="7"/>
        <v>412385</v>
      </c>
      <c r="E1320" s="35">
        <v>412185</v>
      </c>
      <c r="F1320" s="18">
        <v>200</v>
      </c>
    </row>
    <row r="1321" spans="3:6" x14ac:dyDescent="0.25">
      <c r="C1321" s="64">
        <v>44215</v>
      </c>
      <c r="D1321" s="12">
        <f t="shared" si="7"/>
        <v>417699.08</v>
      </c>
      <c r="E1321" s="35">
        <v>417499.08</v>
      </c>
      <c r="F1321" s="18">
        <v>200</v>
      </c>
    </row>
    <row r="1322" spans="3:6" x14ac:dyDescent="0.25">
      <c r="C1322" s="64">
        <v>44216</v>
      </c>
      <c r="D1322" s="25">
        <f t="shared" si="7"/>
        <v>417952.08</v>
      </c>
      <c r="E1322" s="35">
        <v>417752.08</v>
      </c>
      <c r="F1322" s="18">
        <v>200</v>
      </c>
    </row>
    <row r="1323" spans="3:6" x14ac:dyDescent="0.25">
      <c r="C1323" s="64">
        <v>44217</v>
      </c>
      <c r="D1323" s="12">
        <f t="shared" si="7"/>
        <v>402996.41</v>
      </c>
      <c r="E1323" s="35">
        <v>402796.41</v>
      </c>
      <c r="F1323" s="18">
        <v>200</v>
      </c>
    </row>
    <row r="1324" spans="3:6" x14ac:dyDescent="0.25">
      <c r="C1324" s="64">
        <v>44218</v>
      </c>
      <c r="D1324" s="12">
        <f t="shared" si="7"/>
        <v>402527.5</v>
      </c>
      <c r="E1324" s="35">
        <v>402327.5</v>
      </c>
      <c r="F1324" s="18">
        <v>200</v>
      </c>
    </row>
    <row r="1325" spans="3:6" x14ac:dyDescent="0.25">
      <c r="C1325" s="64">
        <v>44221</v>
      </c>
      <c r="D1325" s="12">
        <f t="shared" si="7"/>
        <v>402528</v>
      </c>
      <c r="E1325" s="35">
        <v>402328</v>
      </c>
      <c r="F1325" s="18">
        <v>200</v>
      </c>
    </row>
    <row r="1326" spans="3:6" x14ac:dyDescent="0.25">
      <c r="C1326" s="64">
        <v>44222</v>
      </c>
      <c r="D1326" s="12">
        <f t="shared" si="7"/>
        <v>399742.18</v>
      </c>
      <c r="E1326" s="35">
        <v>399542.18</v>
      </c>
      <c r="F1326" s="18">
        <v>200</v>
      </c>
    </row>
    <row r="1327" spans="3:6" x14ac:dyDescent="0.25">
      <c r="C1327" s="64">
        <v>44223</v>
      </c>
      <c r="D1327" s="12">
        <f t="shared" si="7"/>
        <v>399886.18</v>
      </c>
      <c r="E1327" s="35">
        <v>399686.18</v>
      </c>
      <c r="F1327" s="18">
        <v>200</v>
      </c>
    </row>
    <row r="1328" spans="3:6" x14ac:dyDescent="0.25">
      <c r="C1328" s="64">
        <v>44224</v>
      </c>
      <c r="D1328" s="12">
        <f t="shared" si="7"/>
        <v>393628.47</v>
      </c>
      <c r="E1328" s="35">
        <v>393428.47</v>
      </c>
      <c r="F1328" s="18">
        <v>200</v>
      </c>
    </row>
    <row r="1329" spans="3:6" x14ac:dyDescent="0.25">
      <c r="C1329" s="64">
        <v>44225</v>
      </c>
      <c r="D1329" s="12">
        <f t="shared" si="7"/>
        <v>393628</v>
      </c>
      <c r="E1329" s="35">
        <v>393428</v>
      </c>
      <c r="F1329" s="18">
        <v>200</v>
      </c>
    </row>
    <row r="1330" spans="3:6" x14ac:dyDescent="0.25">
      <c r="C1330" s="64">
        <v>44228</v>
      </c>
      <c r="D1330" s="12">
        <f t="shared" si="7"/>
        <v>393628</v>
      </c>
      <c r="E1330" s="35">
        <v>393428</v>
      </c>
      <c r="F1330" s="18">
        <v>200</v>
      </c>
    </row>
    <row r="1331" spans="3:6" x14ac:dyDescent="0.25">
      <c r="C1331" s="64">
        <v>44229</v>
      </c>
      <c r="D1331" s="12">
        <f t="shared" si="7"/>
        <v>359326.4</v>
      </c>
      <c r="E1331" s="35">
        <v>359126.4</v>
      </c>
      <c r="F1331" s="18">
        <v>200</v>
      </c>
    </row>
    <row r="1332" spans="3:6" x14ac:dyDescent="0.25">
      <c r="C1332" s="64">
        <v>44230</v>
      </c>
      <c r="D1332" s="12">
        <f t="shared" si="7"/>
        <v>359521.7</v>
      </c>
      <c r="E1332" s="35">
        <v>359321.7</v>
      </c>
      <c r="F1332" s="18">
        <v>200</v>
      </c>
    </row>
    <row r="1333" spans="3:6" x14ac:dyDescent="0.25">
      <c r="C1333" s="64">
        <v>44231</v>
      </c>
      <c r="D1333" s="12">
        <f t="shared" si="7"/>
        <v>359522</v>
      </c>
      <c r="E1333" s="35">
        <v>359322</v>
      </c>
      <c r="F1333" s="18">
        <v>200</v>
      </c>
    </row>
    <row r="1334" spans="3:6" x14ac:dyDescent="0.25">
      <c r="C1334" s="64">
        <v>44232</v>
      </c>
      <c r="D1334" s="12">
        <f t="shared" si="7"/>
        <v>347055.28</v>
      </c>
      <c r="E1334" s="35">
        <v>346855.28</v>
      </c>
      <c r="F1334" s="18">
        <v>200</v>
      </c>
    </row>
    <row r="1335" spans="3:6" x14ac:dyDescent="0.25">
      <c r="C1335" s="64">
        <v>44235</v>
      </c>
      <c r="D1335" s="12">
        <f t="shared" si="7"/>
        <v>369629.13</v>
      </c>
      <c r="E1335" s="35">
        <v>369429.13</v>
      </c>
      <c r="F1335" s="18">
        <v>200</v>
      </c>
    </row>
    <row r="1336" spans="3:6" x14ac:dyDescent="0.25">
      <c r="C1336" s="64">
        <v>44236</v>
      </c>
      <c r="D1336" s="12">
        <f t="shared" si="7"/>
        <v>382278.77</v>
      </c>
      <c r="E1336" s="35">
        <v>382078.77</v>
      </c>
      <c r="F1336" s="18">
        <v>200</v>
      </c>
    </row>
    <row r="1337" spans="3:6" x14ac:dyDescent="0.25">
      <c r="C1337" s="64">
        <v>44237</v>
      </c>
      <c r="D1337" s="12">
        <f t="shared" si="7"/>
        <v>382279</v>
      </c>
      <c r="E1337" s="35">
        <v>382079</v>
      </c>
      <c r="F1337" s="18">
        <v>200</v>
      </c>
    </row>
    <row r="1338" spans="3:6" x14ac:dyDescent="0.25">
      <c r="C1338" s="64">
        <v>44238</v>
      </c>
      <c r="D1338" s="12">
        <f t="shared" si="7"/>
        <v>378310.6</v>
      </c>
      <c r="E1338" s="35">
        <v>378110.6</v>
      </c>
      <c r="F1338" s="18">
        <v>200</v>
      </c>
    </row>
    <row r="1339" spans="3:6" x14ac:dyDescent="0.25">
      <c r="C1339" s="64">
        <v>44239</v>
      </c>
      <c r="D1339" s="12">
        <f t="shared" si="7"/>
        <v>378369.91</v>
      </c>
      <c r="E1339" s="35">
        <v>378169.91</v>
      </c>
      <c r="F1339" s="18">
        <v>200</v>
      </c>
    </row>
    <row r="1340" spans="3:6" x14ac:dyDescent="0.25">
      <c r="C1340" s="64">
        <v>44242</v>
      </c>
      <c r="D1340" s="12">
        <f t="shared" si="7"/>
        <v>378370</v>
      </c>
      <c r="E1340" s="35">
        <v>378170</v>
      </c>
      <c r="F1340" s="18">
        <v>200</v>
      </c>
    </row>
    <row r="1341" spans="3:6" x14ac:dyDescent="0.25">
      <c r="C1341" s="64">
        <v>44243</v>
      </c>
      <c r="D1341" s="25">
        <f t="shared" si="7"/>
        <v>345442.81</v>
      </c>
      <c r="E1341" s="35">
        <v>345242.81</v>
      </c>
      <c r="F1341" s="18">
        <v>200</v>
      </c>
    </row>
    <row r="1342" spans="3:6" x14ac:dyDescent="0.25">
      <c r="C1342" s="64">
        <v>44244</v>
      </c>
      <c r="D1342" s="12">
        <f t="shared" si="7"/>
        <v>345443</v>
      </c>
      <c r="E1342" s="35">
        <v>345243</v>
      </c>
      <c r="F1342" s="18">
        <v>200</v>
      </c>
    </row>
    <row r="1343" spans="3:6" x14ac:dyDescent="0.25">
      <c r="C1343" s="64">
        <v>44245</v>
      </c>
      <c r="D1343" s="12">
        <f t="shared" si="7"/>
        <v>345443</v>
      </c>
      <c r="E1343" s="35">
        <v>345243</v>
      </c>
      <c r="F1343" s="18">
        <v>200</v>
      </c>
    </row>
    <row r="1344" spans="3:6" x14ac:dyDescent="0.25">
      <c r="C1344" s="64">
        <v>44246</v>
      </c>
      <c r="D1344" s="12">
        <f t="shared" si="7"/>
        <v>364859.97</v>
      </c>
      <c r="E1344" s="35">
        <v>364659.97</v>
      </c>
      <c r="F1344" s="18">
        <v>200</v>
      </c>
    </row>
    <row r="1345" spans="3:6" x14ac:dyDescent="0.25">
      <c r="C1345" s="64">
        <v>44249</v>
      </c>
      <c r="D1345" s="12">
        <f t="shared" si="7"/>
        <v>368452.97</v>
      </c>
      <c r="E1345" s="35">
        <v>368252.97</v>
      </c>
      <c r="F1345" s="18">
        <v>200</v>
      </c>
    </row>
    <row r="1346" spans="3:6" x14ac:dyDescent="0.25">
      <c r="C1346" s="64">
        <v>44250</v>
      </c>
      <c r="D1346" s="12">
        <f t="shared" si="7"/>
        <v>368407.65</v>
      </c>
      <c r="E1346" s="35">
        <v>368207.65</v>
      </c>
      <c r="F1346" s="18">
        <v>200</v>
      </c>
    </row>
    <row r="1347" spans="3:6" x14ac:dyDescent="0.25">
      <c r="C1347" s="64">
        <v>44251</v>
      </c>
      <c r="D1347" s="12">
        <f t="shared" si="7"/>
        <v>373249.01</v>
      </c>
      <c r="E1347" s="35">
        <v>373049.01</v>
      </c>
      <c r="F1347" s="18">
        <v>200</v>
      </c>
    </row>
    <row r="1348" spans="3:6" x14ac:dyDescent="0.25">
      <c r="C1348" s="64">
        <v>44252</v>
      </c>
      <c r="D1348" s="12">
        <f t="shared" si="7"/>
        <v>373249.01</v>
      </c>
      <c r="E1348" s="35">
        <v>373049.01</v>
      </c>
      <c r="F1348" s="18">
        <v>200</v>
      </c>
    </row>
    <row r="1349" spans="3:6" x14ac:dyDescent="0.25">
      <c r="C1349" s="64">
        <v>44253</v>
      </c>
      <c r="D1349" s="12">
        <f t="shared" si="7"/>
        <v>404359.4</v>
      </c>
      <c r="E1349" s="35">
        <v>404159.4</v>
      </c>
      <c r="F1349" s="18">
        <v>200</v>
      </c>
    </row>
    <row r="1350" spans="3:6" x14ac:dyDescent="0.25">
      <c r="C1350" s="64">
        <v>44256</v>
      </c>
      <c r="D1350" s="12">
        <f t="shared" si="7"/>
        <v>398860.85</v>
      </c>
      <c r="E1350" s="35">
        <v>398660.85</v>
      </c>
      <c r="F1350" s="18">
        <v>200</v>
      </c>
    </row>
    <row r="1351" spans="3:6" x14ac:dyDescent="0.25">
      <c r="C1351" s="64">
        <v>44257</v>
      </c>
      <c r="D1351" s="12">
        <f t="shared" si="7"/>
        <v>365079.52</v>
      </c>
      <c r="E1351" s="35">
        <v>364879.52</v>
      </c>
      <c r="F1351" s="18">
        <v>200</v>
      </c>
    </row>
    <row r="1352" spans="3:6" x14ac:dyDescent="0.25">
      <c r="C1352" s="64">
        <v>44258</v>
      </c>
      <c r="D1352" s="12">
        <f t="shared" si="7"/>
        <v>406124.9</v>
      </c>
      <c r="E1352" s="35">
        <v>405924.9</v>
      </c>
      <c r="F1352" s="18">
        <v>200</v>
      </c>
    </row>
    <row r="1353" spans="3:6" x14ac:dyDescent="0.25">
      <c r="C1353" s="64">
        <v>44259</v>
      </c>
      <c r="D1353" s="12">
        <f t="shared" si="7"/>
        <v>409953.76</v>
      </c>
      <c r="E1353" s="35">
        <v>409753.76</v>
      </c>
      <c r="F1353" s="18">
        <v>200</v>
      </c>
    </row>
    <row r="1354" spans="3:6" x14ac:dyDescent="0.25">
      <c r="C1354" s="64">
        <v>44260</v>
      </c>
      <c r="D1354" s="12">
        <f t="shared" si="7"/>
        <v>400983.29</v>
      </c>
      <c r="E1354" s="35">
        <v>400783.29</v>
      </c>
      <c r="F1354" s="18">
        <v>200</v>
      </c>
    </row>
    <row r="1355" spans="3:6" x14ac:dyDescent="0.25">
      <c r="C1355" s="64">
        <v>44263</v>
      </c>
      <c r="D1355" s="12">
        <f t="shared" si="7"/>
        <v>400983</v>
      </c>
      <c r="E1355" s="35">
        <v>400783</v>
      </c>
      <c r="F1355" s="18">
        <v>200</v>
      </c>
    </row>
    <row r="1356" spans="3:6" x14ac:dyDescent="0.25">
      <c r="C1356" s="64">
        <v>44264</v>
      </c>
      <c r="D1356" s="12">
        <f t="shared" si="7"/>
        <v>399908.16</v>
      </c>
      <c r="E1356" s="35">
        <v>399708.15999999997</v>
      </c>
      <c r="F1356" s="18">
        <v>200</v>
      </c>
    </row>
    <row r="1357" spans="3:6" x14ac:dyDescent="0.25">
      <c r="C1357" s="64">
        <v>44265</v>
      </c>
      <c r="D1357" s="12">
        <f t="shared" si="7"/>
        <v>399908</v>
      </c>
      <c r="E1357" s="35">
        <v>399708</v>
      </c>
      <c r="F1357" s="18">
        <v>200</v>
      </c>
    </row>
    <row r="1358" spans="3:6" x14ac:dyDescent="0.25">
      <c r="C1358" s="64">
        <v>44266</v>
      </c>
      <c r="D1358" s="12">
        <f t="shared" si="7"/>
        <v>399908</v>
      </c>
      <c r="E1358" s="35">
        <v>399708</v>
      </c>
      <c r="F1358" s="18">
        <v>200</v>
      </c>
    </row>
    <row r="1359" spans="3:6" x14ac:dyDescent="0.25">
      <c r="C1359" s="64">
        <v>44267</v>
      </c>
      <c r="D1359" s="12">
        <f t="shared" si="7"/>
        <v>399766.22</v>
      </c>
      <c r="E1359" s="35">
        <v>399566.22</v>
      </c>
      <c r="F1359" s="18">
        <v>200</v>
      </c>
    </row>
    <row r="1360" spans="3:6" x14ac:dyDescent="0.25">
      <c r="C1360" s="64">
        <v>44270</v>
      </c>
      <c r="D1360" s="12">
        <f t="shared" si="7"/>
        <v>366689.23</v>
      </c>
      <c r="E1360" s="35">
        <v>366489.23</v>
      </c>
      <c r="F1360" s="18">
        <v>200</v>
      </c>
    </row>
    <row r="1361" spans="3:6" x14ac:dyDescent="0.25">
      <c r="C1361" s="64">
        <v>44271</v>
      </c>
      <c r="D1361" s="12">
        <f t="shared" si="7"/>
        <v>392136.38</v>
      </c>
      <c r="E1361" s="35">
        <v>391936.38</v>
      </c>
      <c r="F1361" s="18">
        <v>200</v>
      </c>
    </row>
    <row r="1362" spans="3:6" x14ac:dyDescent="0.25">
      <c r="C1362" s="64">
        <v>44272</v>
      </c>
      <c r="D1362" s="12">
        <f t="shared" si="7"/>
        <v>414771.89</v>
      </c>
      <c r="E1362" s="35">
        <v>414571.89</v>
      </c>
      <c r="F1362" s="18">
        <v>200</v>
      </c>
    </row>
    <row r="1363" spans="3:6" x14ac:dyDescent="0.25">
      <c r="C1363" s="64">
        <v>44273</v>
      </c>
      <c r="D1363" s="12">
        <f t="shared" si="7"/>
        <v>442093.39</v>
      </c>
      <c r="E1363" s="35">
        <v>441893.39</v>
      </c>
      <c r="F1363" s="18">
        <v>200</v>
      </c>
    </row>
    <row r="1364" spans="3:6" x14ac:dyDescent="0.25">
      <c r="C1364" s="64">
        <v>44274</v>
      </c>
      <c r="D1364" s="12">
        <f t="shared" si="7"/>
        <v>439966.74</v>
      </c>
      <c r="E1364" s="35">
        <v>439766.74</v>
      </c>
      <c r="F1364" s="18">
        <v>200</v>
      </c>
    </row>
    <row r="1365" spans="3:6" x14ac:dyDescent="0.25">
      <c r="C1365" s="64">
        <v>44277</v>
      </c>
      <c r="D1365" s="12">
        <f t="shared" si="7"/>
        <v>439966.74</v>
      </c>
      <c r="E1365" s="35">
        <v>439766.74</v>
      </c>
      <c r="F1365" s="18">
        <v>200</v>
      </c>
    </row>
    <row r="1366" spans="3:6" x14ac:dyDescent="0.25">
      <c r="C1366" s="64">
        <v>44278</v>
      </c>
      <c r="D1366" s="12">
        <f t="shared" si="7"/>
        <v>439966.74</v>
      </c>
      <c r="E1366" s="35">
        <v>439766.74</v>
      </c>
      <c r="F1366" s="18">
        <v>200</v>
      </c>
    </row>
    <row r="1367" spans="3:6" x14ac:dyDescent="0.25">
      <c r="C1367" s="64">
        <v>44279</v>
      </c>
      <c r="D1367" s="12">
        <f t="shared" si="7"/>
        <v>440251.74</v>
      </c>
      <c r="E1367" s="35">
        <v>440051.74</v>
      </c>
      <c r="F1367" s="18">
        <v>200</v>
      </c>
    </row>
    <row r="1368" spans="3:6" x14ac:dyDescent="0.25">
      <c r="C1368" s="64">
        <v>44280</v>
      </c>
      <c r="D1368" s="12">
        <f t="shared" si="7"/>
        <v>440252</v>
      </c>
      <c r="E1368" s="35">
        <v>440052</v>
      </c>
      <c r="F1368" s="18">
        <v>200</v>
      </c>
    </row>
    <row r="1369" spans="3:6" x14ac:dyDescent="0.25">
      <c r="C1369" s="64">
        <v>44281</v>
      </c>
      <c r="D1369" s="12">
        <f t="shared" si="7"/>
        <v>424641.64</v>
      </c>
      <c r="E1369" s="35">
        <v>424441.64</v>
      </c>
      <c r="F1369" s="18">
        <v>200</v>
      </c>
    </row>
    <row r="1370" spans="3:6" x14ac:dyDescent="0.25">
      <c r="C1370" s="64">
        <v>44284</v>
      </c>
      <c r="D1370" s="12">
        <f t="shared" si="7"/>
        <v>527059.86</v>
      </c>
      <c r="E1370" s="35">
        <v>526859.86</v>
      </c>
      <c r="F1370" s="18">
        <v>200</v>
      </c>
    </row>
    <row r="1371" spans="3:6" x14ac:dyDescent="0.25">
      <c r="C1371" s="64">
        <v>44285</v>
      </c>
      <c r="D1371" s="12">
        <f t="shared" si="7"/>
        <v>552226.89</v>
      </c>
      <c r="E1371" s="35">
        <v>552026.89</v>
      </c>
      <c r="F1371" s="18">
        <v>200</v>
      </c>
    </row>
    <row r="1372" spans="3:6" x14ac:dyDescent="0.25">
      <c r="C1372" s="64">
        <v>44286</v>
      </c>
      <c r="D1372" s="12">
        <f t="shared" si="7"/>
        <v>552439.89</v>
      </c>
      <c r="E1372" s="35">
        <v>552239.89</v>
      </c>
      <c r="F1372" s="18">
        <v>200</v>
      </c>
    </row>
    <row r="1373" spans="3:6" x14ac:dyDescent="0.25">
      <c r="C1373" s="64">
        <v>44287</v>
      </c>
      <c r="D1373" s="12">
        <f t="shared" ref="D1373:D1436" si="8">E1373+F1373</f>
        <v>552439.89</v>
      </c>
      <c r="E1373" s="35">
        <v>552239.89</v>
      </c>
      <c r="F1373" s="18">
        <v>200</v>
      </c>
    </row>
    <row r="1374" spans="3:6" x14ac:dyDescent="0.25">
      <c r="C1374" s="64">
        <v>44288</v>
      </c>
      <c r="D1374" s="12">
        <f t="shared" si="8"/>
        <v>552129.82999999996</v>
      </c>
      <c r="E1374" s="35">
        <v>551929.82999999996</v>
      </c>
      <c r="F1374" s="18">
        <v>200</v>
      </c>
    </row>
    <row r="1375" spans="3:6" x14ac:dyDescent="0.25">
      <c r="C1375" s="64">
        <v>44291</v>
      </c>
      <c r="D1375" s="12">
        <f t="shared" si="8"/>
        <v>552130</v>
      </c>
      <c r="E1375" s="35">
        <v>551930</v>
      </c>
      <c r="F1375" s="18">
        <v>200</v>
      </c>
    </row>
    <row r="1376" spans="3:6" x14ac:dyDescent="0.25">
      <c r="C1376" s="64">
        <v>44292</v>
      </c>
      <c r="D1376" s="12">
        <f t="shared" si="8"/>
        <v>552377.82999999996</v>
      </c>
      <c r="E1376" s="35">
        <v>552177.82999999996</v>
      </c>
      <c r="F1376" s="18">
        <v>200</v>
      </c>
    </row>
    <row r="1377" spans="3:6" x14ac:dyDescent="0.25">
      <c r="C1377" s="64">
        <v>44293</v>
      </c>
      <c r="D1377" s="12">
        <f t="shared" si="8"/>
        <v>552378</v>
      </c>
      <c r="E1377" s="35">
        <v>552178</v>
      </c>
      <c r="F1377" s="18">
        <v>200</v>
      </c>
    </row>
    <row r="1378" spans="3:6" x14ac:dyDescent="0.25">
      <c r="C1378" s="64">
        <v>44294</v>
      </c>
      <c r="D1378" s="25">
        <f t="shared" si="8"/>
        <v>553005.37</v>
      </c>
      <c r="E1378" s="35">
        <v>552805.37</v>
      </c>
      <c r="F1378" s="18">
        <v>200</v>
      </c>
    </row>
    <row r="1379" spans="3:6" x14ac:dyDescent="0.25">
      <c r="C1379" s="64">
        <v>44295</v>
      </c>
      <c r="D1379" s="12">
        <f t="shared" si="8"/>
        <v>553005</v>
      </c>
      <c r="E1379" s="35">
        <v>552805</v>
      </c>
      <c r="F1379" s="18">
        <v>200</v>
      </c>
    </row>
    <row r="1380" spans="3:6" x14ac:dyDescent="0.25">
      <c r="C1380" s="64">
        <v>44298</v>
      </c>
      <c r="D1380" s="12">
        <f t="shared" si="8"/>
        <v>536104.62</v>
      </c>
      <c r="E1380" s="35">
        <v>535904.62</v>
      </c>
      <c r="F1380" s="18">
        <v>200</v>
      </c>
    </row>
    <row r="1381" spans="3:6" x14ac:dyDescent="0.25">
      <c r="C1381" s="64">
        <v>44299</v>
      </c>
      <c r="D1381" s="12">
        <f t="shared" si="8"/>
        <v>503475.62</v>
      </c>
      <c r="E1381" s="35">
        <v>503275.62</v>
      </c>
      <c r="F1381" s="18">
        <v>200</v>
      </c>
    </row>
    <row r="1382" spans="3:6" x14ac:dyDescent="0.25">
      <c r="C1382" s="64">
        <v>44300</v>
      </c>
      <c r="D1382" s="12">
        <f t="shared" si="8"/>
        <v>515272.72</v>
      </c>
      <c r="E1382" s="35">
        <v>515072.72</v>
      </c>
      <c r="F1382" s="18">
        <v>200</v>
      </c>
    </row>
    <row r="1383" spans="3:6" x14ac:dyDescent="0.25">
      <c r="C1383" s="64">
        <v>44301</v>
      </c>
      <c r="D1383" s="12">
        <f t="shared" si="8"/>
        <v>519939.48</v>
      </c>
      <c r="E1383" s="35">
        <v>519739.48</v>
      </c>
      <c r="F1383" s="18">
        <v>200</v>
      </c>
    </row>
    <row r="1384" spans="3:6" x14ac:dyDescent="0.25">
      <c r="C1384" s="64">
        <v>44302</v>
      </c>
      <c r="D1384" s="12">
        <f t="shared" si="8"/>
        <v>518569.61</v>
      </c>
      <c r="E1384" s="35">
        <v>518369.61</v>
      </c>
      <c r="F1384" s="18">
        <v>200</v>
      </c>
    </row>
    <row r="1385" spans="3:6" x14ac:dyDescent="0.25">
      <c r="C1385" s="64">
        <v>44305</v>
      </c>
      <c r="D1385" s="12">
        <f t="shared" si="8"/>
        <v>518755.61</v>
      </c>
      <c r="E1385" s="35">
        <v>518555.61</v>
      </c>
      <c r="F1385" s="18">
        <v>200</v>
      </c>
    </row>
    <row r="1386" spans="3:6" x14ac:dyDescent="0.25">
      <c r="C1386" s="64">
        <v>44306</v>
      </c>
      <c r="D1386" s="12">
        <f t="shared" si="8"/>
        <v>518755.61</v>
      </c>
      <c r="E1386" s="35">
        <v>518555.61</v>
      </c>
      <c r="F1386" s="18">
        <v>200</v>
      </c>
    </row>
    <row r="1387" spans="3:6" x14ac:dyDescent="0.25">
      <c r="C1387" s="64">
        <v>44307</v>
      </c>
      <c r="D1387" s="12">
        <f t="shared" si="8"/>
        <v>518755.61</v>
      </c>
      <c r="E1387" s="35">
        <v>518555.61</v>
      </c>
      <c r="F1387" s="18">
        <v>200</v>
      </c>
    </row>
    <row r="1388" spans="3:6" x14ac:dyDescent="0.25">
      <c r="C1388" s="64">
        <v>44308</v>
      </c>
      <c r="D1388" s="12">
        <f t="shared" si="8"/>
        <v>507528.36</v>
      </c>
      <c r="E1388" s="35">
        <v>507328.36</v>
      </c>
      <c r="F1388" s="18">
        <v>200</v>
      </c>
    </row>
    <row r="1389" spans="3:6" x14ac:dyDescent="0.25">
      <c r="C1389" s="64">
        <v>44309</v>
      </c>
      <c r="D1389" s="12">
        <f t="shared" si="8"/>
        <v>506769.51</v>
      </c>
      <c r="E1389" s="35">
        <v>506569.51</v>
      </c>
      <c r="F1389" s="18">
        <v>200</v>
      </c>
    </row>
    <row r="1390" spans="3:6" x14ac:dyDescent="0.25">
      <c r="C1390" s="64">
        <v>44312</v>
      </c>
      <c r="D1390" s="12">
        <f t="shared" si="8"/>
        <v>506770</v>
      </c>
      <c r="E1390" s="35">
        <v>506570</v>
      </c>
      <c r="F1390" s="18">
        <v>200</v>
      </c>
    </row>
    <row r="1391" spans="3:6" x14ac:dyDescent="0.25">
      <c r="C1391" s="64">
        <v>44313</v>
      </c>
      <c r="D1391" s="12">
        <f t="shared" si="8"/>
        <v>473061.43</v>
      </c>
      <c r="E1391" s="35">
        <v>472861.43</v>
      </c>
      <c r="F1391" s="18">
        <v>200</v>
      </c>
    </row>
    <row r="1392" spans="3:6" x14ac:dyDescent="0.25">
      <c r="C1392" s="64">
        <v>44314</v>
      </c>
      <c r="D1392" s="12">
        <f t="shared" si="8"/>
        <v>479261.62</v>
      </c>
      <c r="E1392" s="35">
        <v>479061.62</v>
      </c>
      <c r="F1392" s="18">
        <v>200</v>
      </c>
    </row>
    <row r="1393" spans="3:6" x14ac:dyDescent="0.25">
      <c r="C1393" s="64">
        <v>44315</v>
      </c>
      <c r="D1393" s="12">
        <f t="shared" si="8"/>
        <v>478222.46</v>
      </c>
      <c r="E1393" s="35">
        <v>478022.46</v>
      </c>
      <c r="F1393" s="18">
        <v>200</v>
      </c>
    </row>
    <row r="1394" spans="3:6" x14ac:dyDescent="0.25">
      <c r="C1394" s="64">
        <v>44316</v>
      </c>
      <c r="D1394" s="12">
        <f t="shared" si="8"/>
        <v>477922.01</v>
      </c>
      <c r="E1394" s="35">
        <v>477722.01</v>
      </c>
      <c r="F1394" s="18">
        <v>200</v>
      </c>
    </row>
    <row r="1395" spans="3:6" x14ac:dyDescent="0.25">
      <c r="C1395" s="64">
        <v>44319</v>
      </c>
      <c r="D1395" s="12">
        <f t="shared" si="8"/>
        <v>477922.01</v>
      </c>
      <c r="E1395" s="35">
        <v>477722.01</v>
      </c>
      <c r="F1395" s="18">
        <v>200</v>
      </c>
    </row>
    <row r="1396" spans="3:6" x14ac:dyDescent="0.25">
      <c r="C1396" s="64">
        <v>44320</v>
      </c>
      <c r="D1396" s="12">
        <f t="shared" si="8"/>
        <v>477922.01</v>
      </c>
      <c r="E1396" s="35">
        <v>477722.01</v>
      </c>
      <c r="F1396" s="18">
        <v>200</v>
      </c>
    </row>
    <row r="1397" spans="3:6" x14ac:dyDescent="0.25">
      <c r="C1397" s="64">
        <v>44321</v>
      </c>
      <c r="D1397" s="12">
        <f t="shared" si="8"/>
        <v>477922.01</v>
      </c>
      <c r="E1397" s="35">
        <v>477722.01</v>
      </c>
      <c r="F1397" s="18">
        <v>200</v>
      </c>
    </row>
    <row r="1398" spans="3:6" x14ac:dyDescent="0.25">
      <c r="C1398" s="64">
        <v>44322</v>
      </c>
      <c r="D1398" s="12">
        <f t="shared" si="8"/>
        <v>477922.01</v>
      </c>
      <c r="E1398" s="35">
        <v>477722.01</v>
      </c>
      <c r="F1398" s="18">
        <v>200</v>
      </c>
    </row>
    <row r="1399" spans="3:6" x14ac:dyDescent="0.25">
      <c r="C1399" s="64">
        <v>44323</v>
      </c>
      <c r="D1399" s="12">
        <f t="shared" si="8"/>
        <v>463576.89</v>
      </c>
      <c r="E1399" s="35">
        <v>463376.89</v>
      </c>
      <c r="F1399" s="18">
        <v>200</v>
      </c>
    </row>
    <row r="1400" spans="3:6" x14ac:dyDescent="0.25">
      <c r="C1400" s="64">
        <v>44326</v>
      </c>
      <c r="D1400" s="12">
        <f t="shared" si="8"/>
        <v>473954.09</v>
      </c>
      <c r="E1400" s="35">
        <v>473754.09</v>
      </c>
      <c r="F1400" s="18">
        <v>200</v>
      </c>
    </row>
    <row r="1401" spans="3:6" x14ac:dyDescent="0.25">
      <c r="C1401" s="64">
        <v>44327</v>
      </c>
      <c r="D1401" s="12">
        <f t="shared" si="8"/>
        <v>520561.7</v>
      </c>
      <c r="E1401" s="35">
        <v>520361.7</v>
      </c>
      <c r="F1401" s="18">
        <v>200</v>
      </c>
    </row>
    <row r="1402" spans="3:6" x14ac:dyDescent="0.25">
      <c r="C1402" s="64">
        <v>44328</v>
      </c>
      <c r="D1402" s="12">
        <f t="shared" si="8"/>
        <v>520562</v>
      </c>
      <c r="E1402" s="35">
        <v>520362</v>
      </c>
      <c r="F1402" s="18">
        <v>200</v>
      </c>
    </row>
    <row r="1403" spans="3:6" x14ac:dyDescent="0.25">
      <c r="C1403" s="64">
        <v>44329</v>
      </c>
      <c r="D1403" s="12">
        <f t="shared" si="8"/>
        <v>525995.02</v>
      </c>
      <c r="E1403" s="35">
        <v>525795.02</v>
      </c>
      <c r="F1403" s="18">
        <v>200</v>
      </c>
    </row>
    <row r="1404" spans="3:6" x14ac:dyDescent="0.25">
      <c r="C1404" s="64">
        <v>44330</v>
      </c>
      <c r="D1404" s="12">
        <f t="shared" si="8"/>
        <v>521947.98</v>
      </c>
      <c r="E1404" s="35">
        <v>521747.98</v>
      </c>
      <c r="F1404" s="18">
        <v>200</v>
      </c>
    </row>
    <row r="1405" spans="3:6" x14ac:dyDescent="0.25">
      <c r="C1405" s="64">
        <v>44333</v>
      </c>
      <c r="D1405" s="12">
        <f t="shared" si="8"/>
        <v>521948</v>
      </c>
      <c r="E1405" s="35">
        <v>521748</v>
      </c>
      <c r="F1405" s="18">
        <v>200</v>
      </c>
    </row>
    <row r="1406" spans="3:6" x14ac:dyDescent="0.25">
      <c r="C1406" s="64">
        <v>44334</v>
      </c>
      <c r="D1406" s="12">
        <f t="shared" si="8"/>
        <v>521948</v>
      </c>
      <c r="E1406" s="35">
        <v>521748</v>
      </c>
      <c r="F1406" s="18">
        <v>200</v>
      </c>
    </row>
    <row r="1407" spans="3:6" x14ac:dyDescent="0.25">
      <c r="C1407" s="64">
        <v>44335</v>
      </c>
      <c r="D1407" s="12">
        <f t="shared" si="8"/>
        <v>522186.98</v>
      </c>
      <c r="E1407" s="35">
        <v>521986.98</v>
      </c>
      <c r="F1407" s="18">
        <v>200</v>
      </c>
    </row>
    <row r="1408" spans="3:6" x14ac:dyDescent="0.25">
      <c r="C1408" s="64">
        <v>44336</v>
      </c>
      <c r="D1408" s="12">
        <f t="shared" si="8"/>
        <v>518466.54</v>
      </c>
      <c r="E1408" s="35">
        <v>518266.54</v>
      </c>
      <c r="F1408" s="18">
        <v>200</v>
      </c>
    </row>
    <row r="1409" spans="3:6" x14ac:dyDescent="0.25">
      <c r="C1409" s="64">
        <v>44337</v>
      </c>
      <c r="D1409" s="12">
        <f t="shared" si="8"/>
        <v>518467</v>
      </c>
      <c r="E1409" s="35">
        <v>518267</v>
      </c>
      <c r="F1409" s="18">
        <v>200</v>
      </c>
    </row>
    <row r="1410" spans="3:6" x14ac:dyDescent="0.25">
      <c r="C1410" s="64">
        <v>44340</v>
      </c>
      <c r="D1410" s="12">
        <f t="shared" si="8"/>
        <v>486541.35</v>
      </c>
      <c r="E1410" s="35">
        <v>486341.35</v>
      </c>
      <c r="F1410" s="18">
        <v>200</v>
      </c>
    </row>
    <row r="1411" spans="3:6" x14ac:dyDescent="0.25">
      <c r="C1411" s="64">
        <v>44341</v>
      </c>
      <c r="D1411" s="12">
        <f t="shared" si="8"/>
        <v>486541</v>
      </c>
      <c r="E1411" s="35">
        <v>486341</v>
      </c>
      <c r="F1411" s="18">
        <v>200</v>
      </c>
    </row>
    <row r="1412" spans="3:6" x14ac:dyDescent="0.25">
      <c r="C1412" s="64">
        <v>44342</v>
      </c>
      <c r="D1412" s="12">
        <f t="shared" si="8"/>
        <v>512462.15</v>
      </c>
      <c r="E1412" s="35">
        <v>512262.15</v>
      </c>
      <c r="F1412" s="18">
        <v>200</v>
      </c>
    </row>
    <row r="1413" spans="3:6" x14ac:dyDescent="0.25">
      <c r="C1413" s="64">
        <v>44343</v>
      </c>
      <c r="D1413" s="12">
        <f t="shared" si="8"/>
        <v>512462</v>
      </c>
      <c r="E1413" s="35">
        <v>512262</v>
      </c>
      <c r="F1413" s="18">
        <v>200</v>
      </c>
    </row>
    <row r="1414" spans="3:6" x14ac:dyDescent="0.25">
      <c r="C1414" s="64">
        <v>44344</v>
      </c>
      <c r="D1414" s="12">
        <f t="shared" si="8"/>
        <v>513609.04</v>
      </c>
      <c r="E1414" s="35">
        <v>513409.04</v>
      </c>
      <c r="F1414" s="18">
        <v>200</v>
      </c>
    </row>
    <row r="1415" spans="3:6" x14ac:dyDescent="0.25">
      <c r="C1415" s="64">
        <v>44347</v>
      </c>
      <c r="D1415" s="12">
        <f t="shared" si="8"/>
        <v>513609</v>
      </c>
      <c r="E1415" s="35">
        <v>513409</v>
      </c>
      <c r="F1415" s="18">
        <v>200</v>
      </c>
    </row>
    <row r="1416" spans="3:6" x14ac:dyDescent="0.25">
      <c r="C1416" s="64">
        <v>44348</v>
      </c>
      <c r="D1416" s="12">
        <f t="shared" si="8"/>
        <v>513579.05</v>
      </c>
      <c r="E1416" s="35">
        <v>513379.05</v>
      </c>
      <c r="F1416" s="18">
        <v>200</v>
      </c>
    </row>
    <row r="1417" spans="3:6" x14ac:dyDescent="0.25">
      <c r="C1417" s="64">
        <v>44349</v>
      </c>
      <c r="D1417" s="12">
        <f t="shared" si="8"/>
        <v>514399.44</v>
      </c>
      <c r="E1417" s="35">
        <v>514199.44</v>
      </c>
      <c r="F1417" s="18">
        <v>200</v>
      </c>
    </row>
    <row r="1418" spans="3:6" x14ac:dyDescent="0.25">
      <c r="C1418" s="64">
        <v>44350</v>
      </c>
      <c r="D1418" s="12">
        <f t="shared" si="8"/>
        <v>501741.57</v>
      </c>
      <c r="E1418" s="35">
        <v>501541.57</v>
      </c>
      <c r="F1418" s="18">
        <v>200</v>
      </c>
    </row>
    <row r="1419" spans="3:6" x14ac:dyDescent="0.25">
      <c r="C1419" s="64">
        <v>44351</v>
      </c>
      <c r="D1419" s="12">
        <f t="shared" si="8"/>
        <v>501742</v>
      </c>
      <c r="E1419" s="35">
        <v>501542</v>
      </c>
      <c r="F1419" s="18">
        <v>200</v>
      </c>
    </row>
    <row r="1420" spans="3:6" x14ac:dyDescent="0.25">
      <c r="C1420" s="64">
        <v>44354</v>
      </c>
      <c r="D1420" s="12">
        <f t="shared" si="8"/>
        <v>502500.51</v>
      </c>
      <c r="E1420" s="35">
        <v>502300.51</v>
      </c>
      <c r="F1420" s="18">
        <v>200</v>
      </c>
    </row>
    <row r="1421" spans="3:6" x14ac:dyDescent="0.25">
      <c r="C1421" s="64">
        <v>44355</v>
      </c>
      <c r="D1421" s="12">
        <f t="shared" si="8"/>
        <v>502953.51</v>
      </c>
      <c r="E1421" s="35">
        <v>502753.51</v>
      </c>
      <c r="F1421" s="18">
        <v>200</v>
      </c>
    </row>
    <row r="1422" spans="3:6" x14ac:dyDescent="0.25">
      <c r="C1422" s="64">
        <v>44356</v>
      </c>
      <c r="D1422" s="12">
        <f t="shared" si="8"/>
        <v>502954</v>
      </c>
      <c r="E1422" s="35">
        <v>502754</v>
      </c>
      <c r="F1422" s="18">
        <v>200</v>
      </c>
    </row>
    <row r="1423" spans="3:6" x14ac:dyDescent="0.25">
      <c r="C1423" s="64">
        <v>44357</v>
      </c>
      <c r="D1423" s="12">
        <f t="shared" si="8"/>
        <v>483592.4</v>
      </c>
      <c r="E1423" s="35">
        <v>483392.4</v>
      </c>
      <c r="F1423" s="18">
        <v>200</v>
      </c>
    </row>
    <row r="1424" spans="3:6" x14ac:dyDescent="0.25">
      <c r="C1424" s="64">
        <v>44358</v>
      </c>
      <c r="D1424" s="12">
        <f t="shared" si="8"/>
        <v>483291.95</v>
      </c>
      <c r="E1424" s="35">
        <v>483091.95</v>
      </c>
      <c r="F1424" s="18">
        <v>200</v>
      </c>
    </row>
    <row r="1425" spans="3:6" x14ac:dyDescent="0.25">
      <c r="C1425" s="64">
        <v>44361</v>
      </c>
      <c r="D1425" s="12">
        <f t="shared" si="8"/>
        <v>495768.59</v>
      </c>
      <c r="E1425" s="35">
        <v>495568.59</v>
      </c>
      <c r="F1425" s="18">
        <v>200</v>
      </c>
    </row>
    <row r="1426" spans="3:6" x14ac:dyDescent="0.25">
      <c r="C1426" s="64">
        <v>44362</v>
      </c>
      <c r="D1426" s="12">
        <f t="shared" si="8"/>
        <v>495822.72</v>
      </c>
      <c r="E1426" s="35">
        <v>495622.72</v>
      </c>
      <c r="F1426" s="18">
        <v>200</v>
      </c>
    </row>
    <row r="1427" spans="3:6" x14ac:dyDescent="0.25">
      <c r="C1427" s="64">
        <v>44363</v>
      </c>
      <c r="D1427" s="12">
        <f t="shared" si="8"/>
        <v>520028.1</v>
      </c>
      <c r="E1427" s="35">
        <v>519828.1</v>
      </c>
      <c r="F1427" s="18">
        <v>200</v>
      </c>
    </row>
    <row r="1428" spans="3:6" x14ac:dyDescent="0.25">
      <c r="C1428" s="64">
        <v>44364</v>
      </c>
      <c r="D1428" s="12">
        <f t="shared" si="8"/>
        <v>517161.8</v>
      </c>
      <c r="E1428" s="35">
        <v>516961.8</v>
      </c>
      <c r="F1428" s="18">
        <v>200</v>
      </c>
    </row>
    <row r="1429" spans="3:6" x14ac:dyDescent="0.25">
      <c r="C1429" s="64">
        <v>44365</v>
      </c>
      <c r="D1429" s="12">
        <f t="shared" si="8"/>
        <v>518094.91</v>
      </c>
      <c r="E1429" s="35">
        <v>517894.91</v>
      </c>
      <c r="F1429" s="18">
        <v>200</v>
      </c>
    </row>
    <row r="1430" spans="3:6" x14ac:dyDescent="0.25">
      <c r="C1430" s="64">
        <v>44368</v>
      </c>
      <c r="D1430" s="12">
        <f t="shared" si="8"/>
        <v>484042.38</v>
      </c>
      <c r="E1430" s="35">
        <v>483842.38</v>
      </c>
      <c r="F1430" s="18">
        <v>200</v>
      </c>
    </row>
    <row r="1431" spans="3:6" x14ac:dyDescent="0.25">
      <c r="C1431" s="64">
        <v>44369</v>
      </c>
      <c r="D1431" s="12">
        <f t="shared" si="8"/>
        <v>497746.99</v>
      </c>
      <c r="E1431" s="35">
        <v>497546.99</v>
      </c>
      <c r="F1431" s="18">
        <v>200</v>
      </c>
    </row>
    <row r="1432" spans="3:6" x14ac:dyDescent="0.25">
      <c r="C1432" s="64">
        <v>44370</v>
      </c>
      <c r="D1432" s="12">
        <f t="shared" si="8"/>
        <v>497747</v>
      </c>
      <c r="E1432" s="35">
        <v>497547</v>
      </c>
      <c r="F1432" s="18">
        <v>200</v>
      </c>
    </row>
    <row r="1433" spans="3:6" x14ac:dyDescent="0.25">
      <c r="C1433" s="64">
        <v>44371</v>
      </c>
      <c r="D1433" s="12">
        <f t="shared" si="8"/>
        <v>495381.8</v>
      </c>
      <c r="E1433" s="35">
        <v>495181.8</v>
      </c>
      <c r="F1433" s="18">
        <v>200</v>
      </c>
    </row>
    <row r="1434" spans="3:6" x14ac:dyDescent="0.25">
      <c r="C1434" s="64">
        <v>44372</v>
      </c>
      <c r="D1434" s="12">
        <f t="shared" si="8"/>
        <v>495081.35</v>
      </c>
      <c r="E1434" s="35">
        <v>494881.35</v>
      </c>
      <c r="F1434" s="18">
        <v>200</v>
      </c>
    </row>
    <row r="1435" spans="3:6" x14ac:dyDescent="0.25">
      <c r="C1435" s="64">
        <v>44375</v>
      </c>
      <c r="D1435" s="12">
        <f t="shared" si="8"/>
        <v>495055.65</v>
      </c>
      <c r="E1435" s="35">
        <v>494855.65</v>
      </c>
      <c r="F1435" s="18">
        <v>200</v>
      </c>
    </row>
    <row r="1436" spans="3:6" x14ac:dyDescent="0.25">
      <c r="C1436" s="64">
        <v>44376</v>
      </c>
      <c r="D1436" s="12">
        <f t="shared" si="8"/>
        <v>495056</v>
      </c>
      <c r="E1436" s="35">
        <v>494856</v>
      </c>
      <c r="F1436" s="18">
        <v>200</v>
      </c>
    </row>
    <row r="1437" spans="3:6" x14ac:dyDescent="0.25">
      <c r="C1437" s="64">
        <v>44377</v>
      </c>
      <c r="D1437" s="12">
        <f t="shared" ref="D1437:D1455" si="9">E1437+F1437</f>
        <v>497588.94</v>
      </c>
      <c r="E1437" s="35">
        <v>497388.94</v>
      </c>
      <c r="F1437" s="18">
        <v>200</v>
      </c>
    </row>
    <row r="1438" spans="3:6" x14ac:dyDescent="0.25">
      <c r="C1438" s="64">
        <v>44378</v>
      </c>
      <c r="D1438" s="12">
        <f t="shared" si="9"/>
        <v>488300.76</v>
      </c>
      <c r="E1438" s="35">
        <v>488100.76</v>
      </c>
      <c r="F1438" s="18">
        <v>200</v>
      </c>
    </row>
    <row r="1439" spans="3:6" x14ac:dyDescent="0.25">
      <c r="C1439" s="64">
        <v>44379</v>
      </c>
      <c r="D1439" s="12">
        <f t="shared" si="9"/>
        <v>488301</v>
      </c>
      <c r="E1439" s="35">
        <v>488101</v>
      </c>
      <c r="F1439" s="18">
        <v>200</v>
      </c>
    </row>
    <row r="1440" spans="3:6" x14ac:dyDescent="0.25">
      <c r="C1440" s="64">
        <v>44382</v>
      </c>
      <c r="D1440" s="12">
        <f t="shared" si="9"/>
        <v>488301</v>
      </c>
      <c r="E1440" s="35">
        <v>488101</v>
      </c>
      <c r="F1440" s="18">
        <v>200</v>
      </c>
    </row>
    <row r="1441" spans="3:6" x14ac:dyDescent="0.25">
      <c r="C1441" s="64">
        <v>44383</v>
      </c>
      <c r="D1441" s="12">
        <f t="shared" si="9"/>
        <v>453460.75</v>
      </c>
      <c r="E1441" s="35">
        <v>453260.75</v>
      </c>
      <c r="F1441" s="18">
        <v>200</v>
      </c>
    </row>
    <row r="1442" spans="3:6" x14ac:dyDescent="0.25">
      <c r="C1442" s="64">
        <v>44384</v>
      </c>
      <c r="D1442" s="12">
        <f t="shared" si="9"/>
        <v>453461</v>
      </c>
      <c r="E1442" s="35">
        <v>453261</v>
      </c>
      <c r="F1442" s="18">
        <v>200</v>
      </c>
    </row>
    <row r="1443" spans="3:6" x14ac:dyDescent="0.25">
      <c r="C1443" s="64">
        <v>44385</v>
      </c>
      <c r="D1443" s="12">
        <f t="shared" si="9"/>
        <v>453914.75</v>
      </c>
      <c r="E1443" s="35">
        <v>453714.75</v>
      </c>
      <c r="F1443" s="18">
        <v>200</v>
      </c>
    </row>
    <row r="1444" spans="3:6" x14ac:dyDescent="0.25">
      <c r="C1444" s="64">
        <v>44386</v>
      </c>
      <c r="D1444" s="12">
        <f t="shared" si="9"/>
        <v>451808.36</v>
      </c>
      <c r="E1444" s="35">
        <v>451608.36</v>
      </c>
      <c r="F1444" s="18">
        <v>200</v>
      </c>
    </row>
    <row r="1445" spans="3:6" x14ac:dyDescent="0.25">
      <c r="C1445" s="64">
        <v>44389</v>
      </c>
      <c r="D1445" s="12">
        <f t="shared" si="9"/>
        <v>451808</v>
      </c>
      <c r="E1445" s="35">
        <v>451608</v>
      </c>
      <c r="F1445" s="18">
        <v>200</v>
      </c>
    </row>
    <row r="1446" spans="3:6" x14ac:dyDescent="0.25">
      <c r="C1446" s="64">
        <v>44390</v>
      </c>
      <c r="D1446" s="12">
        <f t="shared" si="9"/>
        <v>452941.65</v>
      </c>
      <c r="E1446" s="35">
        <v>452741.65</v>
      </c>
      <c r="F1446" s="18">
        <v>200</v>
      </c>
    </row>
    <row r="1447" spans="3:6" x14ac:dyDescent="0.25">
      <c r="C1447" s="64">
        <v>44391</v>
      </c>
      <c r="D1447" s="12">
        <f t="shared" si="9"/>
        <v>453131.97</v>
      </c>
      <c r="E1447" s="35">
        <v>452931.97</v>
      </c>
      <c r="F1447" s="18">
        <v>200</v>
      </c>
    </row>
    <row r="1448" spans="3:6" x14ac:dyDescent="0.25">
      <c r="C1448" s="64">
        <v>44392</v>
      </c>
      <c r="D1448" s="12">
        <f t="shared" si="9"/>
        <v>453180.49</v>
      </c>
      <c r="E1448" s="35">
        <v>452980.49</v>
      </c>
      <c r="F1448" s="18">
        <v>200</v>
      </c>
    </row>
    <row r="1449" spans="3:6" x14ac:dyDescent="0.25">
      <c r="C1449" s="64">
        <v>44393</v>
      </c>
      <c r="D1449" s="12">
        <f t="shared" si="9"/>
        <v>453180</v>
      </c>
      <c r="E1449" s="35">
        <v>452980</v>
      </c>
      <c r="F1449" s="18">
        <v>200</v>
      </c>
    </row>
    <row r="1450" spans="3:6" x14ac:dyDescent="0.25">
      <c r="C1450" s="64">
        <v>44396</v>
      </c>
      <c r="D1450" s="12">
        <f t="shared" si="9"/>
        <v>436299.85</v>
      </c>
      <c r="E1450" s="35">
        <v>436099.85</v>
      </c>
      <c r="F1450" s="18">
        <v>200</v>
      </c>
    </row>
    <row r="1451" spans="3:6" x14ac:dyDescent="0.25">
      <c r="C1451" s="64">
        <v>44397</v>
      </c>
      <c r="D1451" s="12">
        <f t="shared" si="9"/>
        <v>400936.9</v>
      </c>
      <c r="E1451" s="35">
        <v>400736.9</v>
      </c>
      <c r="F1451" s="18">
        <v>200</v>
      </c>
    </row>
    <row r="1452" spans="3:6" x14ac:dyDescent="0.25">
      <c r="C1452" s="64">
        <v>44398</v>
      </c>
      <c r="D1452" s="12">
        <f t="shared" si="9"/>
        <v>400937</v>
      </c>
      <c r="E1452" s="35">
        <v>400737</v>
      </c>
      <c r="F1452" s="18">
        <v>200</v>
      </c>
    </row>
    <row r="1453" spans="3:6" x14ac:dyDescent="0.25">
      <c r="C1453" s="64">
        <v>44399</v>
      </c>
      <c r="D1453" s="12">
        <f t="shared" si="9"/>
        <v>298716.2</v>
      </c>
      <c r="E1453" s="35">
        <v>298516.2</v>
      </c>
      <c r="F1453" s="18">
        <v>200</v>
      </c>
    </row>
    <row r="1454" spans="3:6" x14ac:dyDescent="0.25">
      <c r="C1454" s="64">
        <v>44400</v>
      </c>
      <c r="D1454" s="12">
        <f t="shared" si="9"/>
        <v>298557.34999999998</v>
      </c>
      <c r="E1454" s="35">
        <v>298357.34999999998</v>
      </c>
      <c r="F1454" s="18">
        <v>200</v>
      </c>
    </row>
    <row r="1455" spans="3:6" x14ac:dyDescent="0.25">
      <c r="C1455" s="64">
        <v>44403</v>
      </c>
      <c r="D1455" s="12">
        <f t="shared" si="9"/>
        <v>298557</v>
      </c>
      <c r="E1455" s="35">
        <v>298357</v>
      </c>
      <c r="F1455" s="18">
        <v>200</v>
      </c>
    </row>
    <row r="1456" spans="3:6" x14ac:dyDescent="0.25">
      <c r="C1456" s="64">
        <v>44404</v>
      </c>
      <c r="D1456" s="12">
        <v>298047.28999999998</v>
      </c>
      <c r="E1456" s="35">
        <v>298357</v>
      </c>
      <c r="F1456" s="18">
        <v>200</v>
      </c>
    </row>
    <row r="1457" spans="3:6" x14ac:dyDescent="0.25">
      <c r="C1457" s="64">
        <v>44405</v>
      </c>
      <c r="D1457" s="12">
        <f t="shared" ref="D1457:D1520" si="10">E1457+F1457</f>
        <v>298221.59000000003</v>
      </c>
      <c r="E1457" s="12">
        <v>298021.59000000003</v>
      </c>
      <c r="F1457" s="18">
        <v>200</v>
      </c>
    </row>
    <row r="1458" spans="3:6" x14ac:dyDescent="0.25">
      <c r="C1458" s="64">
        <v>44406</v>
      </c>
      <c r="D1458" s="12">
        <f t="shared" si="10"/>
        <v>298222</v>
      </c>
      <c r="E1458" s="12">
        <v>298022</v>
      </c>
      <c r="F1458" s="18">
        <v>200</v>
      </c>
    </row>
    <row r="1459" spans="3:6" x14ac:dyDescent="0.25">
      <c r="C1459" s="64">
        <v>44407</v>
      </c>
      <c r="D1459" s="12">
        <f t="shared" si="10"/>
        <v>286090</v>
      </c>
      <c r="E1459" s="12">
        <v>285890</v>
      </c>
      <c r="F1459" s="18">
        <v>200</v>
      </c>
    </row>
    <row r="1460" spans="3:6" x14ac:dyDescent="0.25">
      <c r="C1460" s="64">
        <v>44410</v>
      </c>
      <c r="D1460" s="12">
        <f t="shared" si="10"/>
        <v>285690.83</v>
      </c>
      <c r="E1460" s="12">
        <v>285490.83</v>
      </c>
      <c r="F1460" s="18">
        <v>200</v>
      </c>
    </row>
    <row r="1461" spans="3:6" x14ac:dyDescent="0.25">
      <c r="C1461" s="64">
        <v>44411</v>
      </c>
      <c r="D1461" s="12">
        <f t="shared" si="10"/>
        <v>250196.9</v>
      </c>
      <c r="E1461" s="12">
        <v>249996.9</v>
      </c>
      <c r="F1461" s="18">
        <v>200</v>
      </c>
    </row>
    <row r="1462" spans="3:6" x14ac:dyDescent="0.25">
      <c r="C1462" s="64">
        <v>44412</v>
      </c>
      <c r="D1462" s="12">
        <f t="shared" si="10"/>
        <v>250197</v>
      </c>
      <c r="E1462" s="12">
        <v>249997</v>
      </c>
      <c r="F1462" s="18">
        <v>200</v>
      </c>
    </row>
    <row r="1463" spans="3:6" x14ac:dyDescent="0.25">
      <c r="C1463" s="64">
        <v>44413</v>
      </c>
      <c r="D1463" s="12">
        <f t="shared" si="10"/>
        <v>242217.24</v>
      </c>
      <c r="E1463" s="12">
        <v>242017.24</v>
      </c>
      <c r="F1463" s="18">
        <v>200</v>
      </c>
    </row>
    <row r="1464" spans="3:6" x14ac:dyDescent="0.25">
      <c r="C1464" s="64">
        <v>44414</v>
      </c>
      <c r="D1464" s="12">
        <f t="shared" si="10"/>
        <v>241916.79</v>
      </c>
      <c r="E1464" s="12">
        <v>241716.79</v>
      </c>
      <c r="F1464" s="18">
        <v>200</v>
      </c>
    </row>
    <row r="1465" spans="3:6" x14ac:dyDescent="0.25">
      <c r="C1465" s="64">
        <v>44417</v>
      </c>
      <c r="D1465" s="12">
        <f t="shared" si="10"/>
        <v>242014.29</v>
      </c>
      <c r="E1465" s="12">
        <v>241814.29</v>
      </c>
      <c r="F1465" s="18">
        <v>200</v>
      </c>
    </row>
    <row r="1466" spans="3:6" x14ac:dyDescent="0.25">
      <c r="C1466" s="64">
        <v>44418</v>
      </c>
      <c r="D1466" s="12">
        <f t="shared" si="10"/>
        <v>260028.48</v>
      </c>
      <c r="E1466" s="12">
        <v>259828.48000000001</v>
      </c>
      <c r="F1466" s="18">
        <v>200</v>
      </c>
    </row>
    <row r="1467" spans="3:6" x14ac:dyDescent="0.25">
      <c r="C1467" s="64">
        <v>44419</v>
      </c>
      <c r="D1467" s="12">
        <f t="shared" si="10"/>
        <v>261085.42</v>
      </c>
      <c r="E1467" s="12">
        <v>260885.42</v>
      </c>
      <c r="F1467" s="18">
        <v>200</v>
      </c>
    </row>
    <row r="1468" spans="3:6" x14ac:dyDescent="0.25">
      <c r="C1468" s="64">
        <v>44420</v>
      </c>
      <c r="D1468" s="12">
        <f t="shared" si="10"/>
        <v>261983.68</v>
      </c>
      <c r="E1468" s="12">
        <v>261783.67999999999</v>
      </c>
      <c r="F1468" s="18">
        <v>200</v>
      </c>
    </row>
    <row r="1469" spans="3:6" x14ac:dyDescent="0.25">
      <c r="C1469" s="64">
        <v>44421</v>
      </c>
      <c r="D1469" s="12">
        <f t="shared" si="10"/>
        <v>262016.54</v>
      </c>
      <c r="E1469" s="12">
        <v>261816.54</v>
      </c>
      <c r="F1469" s="18">
        <v>200</v>
      </c>
    </row>
    <row r="1470" spans="3:6" x14ac:dyDescent="0.25">
      <c r="C1470" s="64">
        <v>44424</v>
      </c>
      <c r="D1470" s="12">
        <f t="shared" si="10"/>
        <v>262016.54</v>
      </c>
      <c r="E1470" s="12">
        <f>E1469</f>
        <v>261816.54</v>
      </c>
      <c r="F1470" s="18">
        <v>200</v>
      </c>
    </row>
    <row r="1471" spans="3:6" x14ac:dyDescent="0.25">
      <c r="C1471" s="64">
        <v>44425</v>
      </c>
      <c r="D1471" s="12">
        <f t="shared" si="10"/>
        <v>226196.56</v>
      </c>
      <c r="E1471" s="12">
        <v>225996.56</v>
      </c>
      <c r="F1471" s="18">
        <v>200</v>
      </c>
    </row>
    <row r="1472" spans="3:6" x14ac:dyDescent="0.25">
      <c r="C1472" s="64">
        <v>44426</v>
      </c>
      <c r="D1472" s="12">
        <f t="shared" si="10"/>
        <v>245030.16</v>
      </c>
      <c r="E1472" s="12">
        <v>244830.16</v>
      </c>
      <c r="F1472" s="18">
        <v>200</v>
      </c>
    </row>
    <row r="1473" spans="3:6" x14ac:dyDescent="0.25">
      <c r="C1473" s="64">
        <v>44427</v>
      </c>
      <c r="D1473" s="12">
        <f t="shared" si="10"/>
        <v>229633.33</v>
      </c>
      <c r="E1473" s="12">
        <v>229433.33</v>
      </c>
      <c r="F1473" s="18">
        <v>200</v>
      </c>
    </row>
    <row r="1474" spans="3:6" x14ac:dyDescent="0.25">
      <c r="C1474" s="64">
        <v>44428</v>
      </c>
      <c r="D1474" s="12">
        <f t="shared" si="10"/>
        <v>247195.12</v>
      </c>
      <c r="E1474" s="12">
        <v>246995.12</v>
      </c>
      <c r="F1474" s="18">
        <v>200</v>
      </c>
    </row>
    <row r="1475" spans="3:6" x14ac:dyDescent="0.25">
      <c r="C1475" s="64">
        <v>44431</v>
      </c>
      <c r="D1475" s="12">
        <f t="shared" si="10"/>
        <v>247195.12</v>
      </c>
      <c r="E1475" s="12">
        <f>E1474</f>
        <v>246995.12</v>
      </c>
      <c r="F1475" s="18">
        <v>200</v>
      </c>
    </row>
    <row r="1476" spans="3:6" x14ac:dyDescent="0.25">
      <c r="C1476" s="64">
        <v>44432</v>
      </c>
      <c r="D1476" s="12">
        <f t="shared" si="10"/>
        <v>347649.83</v>
      </c>
      <c r="E1476" s="12">
        <v>347449.83</v>
      </c>
      <c r="F1476" s="18">
        <v>200</v>
      </c>
    </row>
    <row r="1477" spans="3:6" x14ac:dyDescent="0.25">
      <c r="C1477" s="64">
        <v>44433</v>
      </c>
      <c r="D1477" s="12">
        <f t="shared" si="10"/>
        <v>347649.83</v>
      </c>
      <c r="E1477" s="12">
        <f>E1476</f>
        <v>347449.83</v>
      </c>
      <c r="F1477" s="18">
        <v>200</v>
      </c>
    </row>
    <row r="1478" spans="3:6" x14ac:dyDescent="0.25">
      <c r="C1478" s="64">
        <v>44434</v>
      </c>
      <c r="D1478" s="12">
        <f t="shared" si="10"/>
        <v>341237.68</v>
      </c>
      <c r="E1478" s="12">
        <v>341037.68</v>
      </c>
      <c r="F1478" s="18">
        <v>200</v>
      </c>
    </row>
    <row r="1479" spans="3:6" x14ac:dyDescent="0.25">
      <c r="C1479" s="64">
        <v>44435</v>
      </c>
      <c r="D1479" s="12">
        <f t="shared" si="10"/>
        <v>373525.01</v>
      </c>
      <c r="E1479" s="12">
        <v>373325.01</v>
      </c>
      <c r="F1479" s="18">
        <v>200</v>
      </c>
    </row>
    <row r="1480" spans="3:6" x14ac:dyDescent="0.25">
      <c r="C1480" s="64">
        <v>44438</v>
      </c>
      <c r="D1480" s="12">
        <f t="shared" si="10"/>
        <v>373525.01</v>
      </c>
      <c r="E1480" s="12">
        <f>E1479</f>
        <v>373325.01</v>
      </c>
      <c r="F1480" s="18">
        <v>200</v>
      </c>
    </row>
    <row r="1481" spans="3:6" x14ac:dyDescent="0.25">
      <c r="C1481" s="64">
        <v>44439</v>
      </c>
      <c r="D1481" s="12">
        <f t="shared" si="10"/>
        <v>336851.39</v>
      </c>
      <c r="E1481" s="12">
        <v>336651.39</v>
      </c>
      <c r="F1481" s="18">
        <v>200</v>
      </c>
    </row>
    <row r="1482" spans="3:6" x14ac:dyDescent="0.25">
      <c r="C1482" s="64">
        <v>44440</v>
      </c>
      <c r="D1482" s="12">
        <f t="shared" si="10"/>
        <v>336851.39</v>
      </c>
      <c r="E1482" s="12">
        <f>E1481</f>
        <v>336651.39</v>
      </c>
      <c r="F1482" s="18">
        <v>200</v>
      </c>
    </row>
    <row r="1483" spans="3:6" x14ac:dyDescent="0.25">
      <c r="C1483" s="64">
        <v>44441</v>
      </c>
      <c r="D1483" s="12">
        <f t="shared" si="10"/>
        <v>336851.39</v>
      </c>
      <c r="E1483" s="12">
        <f>E1482</f>
        <v>336651.39</v>
      </c>
      <c r="F1483" s="18">
        <v>200</v>
      </c>
    </row>
    <row r="1484" spans="3:6" x14ac:dyDescent="0.25">
      <c r="C1484" s="64">
        <v>44442</v>
      </c>
      <c r="D1484" s="12">
        <f t="shared" si="10"/>
        <v>360197.14</v>
      </c>
      <c r="E1484" s="12">
        <v>359997.14</v>
      </c>
      <c r="F1484" s="18">
        <v>200</v>
      </c>
    </row>
    <row r="1485" spans="3:6" x14ac:dyDescent="0.25">
      <c r="C1485" s="64">
        <v>44445</v>
      </c>
      <c r="D1485" s="12">
        <f t="shared" si="10"/>
        <v>360197.14</v>
      </c>
      <c r="E1485" s="12">
        <f>E1484</f>
        <v>359997.14</v>
      </c>
      <c r="F1485" s="18">
        <v>200</v>
      </c>
    </row>
    <row r="1486" spans="3:6" x14ac:dyDescent="0.25">
      <c r="C1486" s="64">
        <v>44446</v>
      </c>
      <c r="D1486" s="12">
        <f t="shared" si="10"/>
        <v>354806.36</v>
      </c>
      <c r="E1486" s="12">
        <v>354606.36</v>
      </c>
      <c r="F1486" s="18">
        <v>200</v>
      </c>
    </row>
    <row r="1487" spans="3:6" x14ac:dyDescent="0.25">
      <c r="C1487" s="64">
        <v>44447</v>
      </c>
      <c r="D1487" s="12">
        <f t="shared" si="10"/>
        <v>354806.36</v>
      </c>
      <c r="E1487" s="12">
        <f>E1486</f>
        <v>354606.36</v>
      </c>
      <c r="F1487" s="18">
        <v>200</v>
      </c>
    </row>
    <row r="1488" spans="3:6" x14ac:dyDescent="0.25">
      <c r="C1488" s="64">
        <v>44448</v>
      </c>
      <c r="D1488" s="12">
        <f t="shared" si="10"/>
        <v>354806.36</v>
      </c>
      <c r="E1488" s="12">
        <f>E1487</f>
        <v>354606.36</v>
      </c>
      <c r="F1488" s="18">
        <v>200</v>
      </c>
    </row>
    <row r="1489" spans="3:6" x14ac:dyDescent="0.25">
      <c r="C1489" s="64">
        <v>44449</v>
      </c>
      <c r="D1489" s="12">
        <f t="shared" si="10"/>
        <v>354806.36</v>
      </c>
      <c r="E1489" s="12">
        <f>E1488</f>
        <v>354606.36</v>
      </c>
      <c r="F1489" s="18">
        <v>200</v>
      </c>
    </row>
    <row r="1490" spans="3:6" x14ac:dyDescent="0.25">
      <c r="C1490" s="64">
        <v>44452</v>
      </c>
      <c r="D1490" s="12">
        <f t="shared" si="10"/>
        <v>317290.98</v>
      </c>
      <c r="E1490" s="12">
        <v>317090.98</v>
      </c>
      <c r="F1490" s="18">
        <v>200</v>
      </c>
    </row>
    <row r="1491" spans="3:6" x14ac:dyDescent="0.25">
      <c r="C1491" s="64">
        <v>44453</v>
      </c>
      <c r="D1491" s="12">
        <f t="shared" si="10"/>
        <v>365898.08</v>
      </c>
      <c r="E1491" s="12">
        <v>365698.08</v>
      </c>
      <c r="F1491" s="18">
        <v>200</v>
      </c>
    </row>
    <row r="1492" spans="3:6" x14ac:dyDescent="0.25">
      <c r="C1492" s="64">
        <v>44454</v>
      </c>
      <c r="D1492" s="12">
        <f t="shared" si="10"/>
        <v>365935.11</v>
      </c>
      <c r="E1492" s="12">
        <v>365735.11</v>
      </c>
      <c r="F1492" s="18">
        <v>200</v>
      </c>
    </row>
    <row r="1493" spans="3:6" x14ac:dyDescent="0.25">
      <c r="C1493" s="64">
        <v>44455</v>
      </c>
      <c r="D1493" s="12">
        <f t="shared" si="10"/>
        <v>365935.11</v>
      </c>
      <c r="E1493" s="12">
        <f>E1492</f>
        <v>365735.11</v>
      </c>
      <c r="F1493" s="18">
        <v>200</v>
      </c>
    </row>
    <row r="1494" spans="3:6" x14ac:dyDescent="0.25">
      <c r="C1494" s="64">
        <v>44456</v>
      </c>
      <c r="D1494" s="12">
        <f t="shared" si="10"/>
        <v>357664.5</v>
      </c>
      <c r="E1494" s="12">
        <v>357464.5</v>
      </c>
      <c r="F1494" s="18">
        <v>200</v>
      </c>
    </row>
    <row r="1495" spans="3:6" x14ac:dyDescent="0.25">
      <c r="C1495" s="64">
        <v>44459</v>
      </c>
      <c r="D1495" s="12">
        <f t="shared" si="10"/>
        <v>357664.5</v>
      </c>
      <c r="E1495" s="12">
        <f>E1494</f>
        <v>357464.5</v>
      </c>
      <c r="F1495" s="18">
        <v>200</v>
      </c>
    </row>
    <row r="1496" spans="3:6" x14ac:dyDescent="0.25">
      <c r="C1496" s="64">
        <v>44460</v>
      </c>
      <c r="D1496" s="12">
        <f t="shared" si="10"/>
        <v>357664.5</v>
      </c>
      <c r="E1496" s="12">
        <f>E1495</f>
        <v>357464.5</v>
      </c>
      <c r="F1496" s="18">
        <v>200</v>
      </c>
    </row>
    <row r="1497" spans="3:6" x14ac:dyDescent="0.25">
      <c r="C1497" s="64">
        <v>44461</v>
      </c>
      <c r="D1497" s="12">
        <f t="shared" si="10"/>
        <v>364108.39</v>
      </c>
      <c r="E1497" s="12">
        <v>363908.39</v>
      </c>
      <c r="F1497" s="18">
        <v>200</v>
      </c>
    </row>
    <row r="1498" spans="3:6" x14ac:dyDescent="0.25">
      <c r="C1498" s="64">
        <v>44462</v>
      </c>
      <c r="D1498" s="12">
        <f t="shared" si="10"/>
        <v>372557.83</v>
      </c>
      <c r="E1498" s="12">
        <v>372357.83</v>
      </c>
      <c r="F1498" s="18">
        <v>200</v>
      </c>
    </row>
    <row r="1499" spans="3:6" x14ac:dyDescent="0.25">
      <c r="C1499" s="64">
        <v>44463</v>
      </c>
      <c r="D1499" s="12">
        <f t="shared" si="10"/>
        <v>372557.83</v>
      </c>
      <c r="E1499" s="12">
        <f>E1498</f>
        <v>372357.83</v>
      </c>
      <c r="F1499" s="18">
        <v>200</v>
      </c>
    </row>
    <row r="1500" spans="3:6" x14ac:dyDescent="0.25">
      <c r="C1500" s="64">
        <v>44466</v>
      </c>
      <c r="D1500" s="12">
        <f t="shared" si="10"/>
        <v>393073.43</v>
      </c>
      <c r="E1500" s="12">
        <v>392873.43</v>
      </c>
      <c r="F1500" s="18">
        <v>200</v>
      </c>
    </row>
    <row r="1501" spans="3:6" x14ac:dyDescent="0.25">
      <c r="C1501" s="64">
        <v>44467</v>
      </c>
      <c r="D1501" s="12">
        <f t="shared" si="10"/>
        <v>354832.22</v>
      </c>
      <c r="E1501" s="12">
        <v>354632.22</v>
      </c>
      <c r="F1501" s="18">
        <v>200</v>
      </c>
    </row>
    <row r="1502" spans="3:6" x14ac:dyDescent="0.25">
      <c r="C1502" s="64">
        <v>44468</v>
      </c>
      <c r="D1502" s="12">
        <f t="shared" si="10"/>
        <v>354832.22</v>
      </c>
      <c r="E1502" s="12">
        <f>E1501</f>
        <v>354632.22</v>
      </c>
      <c r="F1502" s="18">
        <v>200</v>
      </c>
    </row>
    <row r="1503" spans="3:6" x14ac:dyDescent="0.25">
      <c r="C1503" s="64">
        <v>44469</v>
      </c>
      <c r="D1503" s="12">
        <f t="shared" si="10"/>
        <v>354832.22</v>
      </c>
      <c r="E1503" s="12">
        <f>E1502</f>
        <v>354632.22</v>
      </c>
      <c r="F1503" s="18">
        <v>200</v>
      </c>
    </row>
    <row r="1504" spans="3:6" x14ac:dyDescent="0.25">
      <c r="C1504" s="64">
        <v>44470</v>
      </c>
      <c r="D1504" s="12">
        <f t="shared" si="10"/>
        <v>343420.25</v>
      </c>
      <c r="E1504" s="12">
        <v>343220.25</v>
      </c>
      <c r="F1504" s="18">
        <v>200</v>
      </c>
    </row>
    <row r="1505" spans="3:6" x14ac:dyDescent="0.25">
      <c r="C1505" s="64">
        <v>44473</v>
      </c>
      <c r="D1505" s="12">
        <f t="shared" si="10"/>
        <v>343420.25</v>
      </c>
      <c r="E1505" s="12">
        <f>E1504</f>
        <v>343220.25</v>
      </c>
      <c r="F1505" s="18">
        <v>200</v>
      </c>
    </row>
    <row r="1506" spans="3:6" x14ac:dyDescent="0.25">
      <c r="C1506" s="64">
        <v>44474</v>
      </c>
      <c r="D1506" s="12">
        <f t="shared" si="10"/>
        <v>343582.25</v>
      </c>
      <c r="E1506" s="12">
        <v>343382.25</v>
      </c>
      <c r="F1506" s="18">
        <v>200</v>
      </c>
    </row>
    <row r="1507" spans="3:6" x14ac:dyDescent="0.25">
      <c r="C1507" s="64">
        <v>44475</v>
      </c>
      <c r="D1507" s="12">
        <f t="shared" si="10"/>
        <v>343582.25</v>
      </c>
      <c r="E1507" s="12">
        <f>E1506</f>
        <v>343382.25</v>
      </c>
      <c r="F1507" s="18">
        <v>200</v>
      </c>
    </row>
    <row r="1508" spans="3:6" x14ac:dyDescent="0.25">
      <c r="C1508" s="64">
        <v>44476</v>
      </c>
      <c r="D1508" s="12">
        <f t="shared" si="10"/>
        <v>343606.26</v>
      </c>
      <c r="E1508" s="12">
        <v>343406.26</v>
      </c>
      <c r="F1508" s="18">
        <v>200</v>
      </c>
    </row>
    <row r="1509" spans="3:6" x14ac:dyDescent="0.25">
      <c r="C1509" s="64">
        <v>44477</v>
      </c>
      <c r="D1509" s="12">
        <f t="shared" si="10"/>
        <v>329221.56</v>
      </c>
      <c r="E1509" s="12">
        <v>329021.56</v>
      </c>
      <c r="F1509" s="18">
        <v>200</v>
      </c>
    </row>
    <row r="1510" spans="3:6" x14ac:dyDescent="0.25">
      <c r="C1510" s="64">
        <v>44480</v>
      </c>
      <c r="D1510" s="12">
        <f t="shared" si="10"/>
        <v>329221.56</v>
      </c>
      <c r="E1510" s="12">
        <f>E1509</f>
        <v>329021.56</v>
      </c>
      <c r="F1510" s="18">
        <v>200</v>
      </c>
    </row>
    <row r="1511" spans="3:6" x14ac:dyDescent="0.25">
      <c r="C1511" s="64">
        <v>44481</v>
      </c>
      <c r="D1511" s="12">
        <f t="shared" si="10"/>
        <v>288818.46999999997</v>
      </c>
      <c r="E1511" s="12">
        <v>288618.46999999997</v>
      </c>
      <c r="F1511" s="18">
        <v>200</v>
      </c>
    </row>
    <row r="1512" spans="3:6" x14ac:dyDescent="0.25">
      <c r="C1512" s="64">
        <v>44482</v>
      </c>
      <c r="D1512" s="12">
        <f t="shared" si="10"/>
        <v>288818.46999999997</v>
      </c>
      <c r="E1512" s="12">
        <f>E1511</f>
        <v>288618.46999999997</v>
      </c>
      <c r="F1512" s="18">
        <v>200</v>
      </c>
    </row>
    <row r="1513" spans="3:6" x14ac:dyDescent="0.25">
      <c r="C1513" s="64">
        <v>44483</v>
      </c>
      <c r="D1513" s="12">
        <f t="shared" si="10"/>
        <v>295077.74</v>
      </c>
      <c r="E1513" s="12">
        <v>294877.74</v>
      </c>
      <c r="F1513" s="18">
        <v>200</v>
      </c>
    </row>
    <row r="1514" spans="3:6" x14ac:dyDescent="0.25">
      <c r="C1514" s="64">
        <v>44484</v>
      </c>
      <c r="D1514" s="12">
        <f t="shared" si="10"/>
        <v>313755.08</v>
      </c>
      <c r="E1514" s="12">
        <v>313555.08</v>
      </c>
      <c r="F1514" s="18">
        <v>200</v>
      </c>
    </row>
    <row r="1515" spans="3:6" x14ac:dyDescent="0.25">
      <c r="C1515" s="64">
        <v>44487</v>
      </c>
      <c r="D1515" s="12">
        <f t="shared" si="10"/>
        <v>314129.08</v>
      </c>
      <c r="E1515" s="12">
        <v>313929.08</v>
      </c>
      <c r="F1515" s="18">
        <v>200</v>
      </c>
    </row>
    <row r="1516" spans="3:6" x14ac:dyDescent="0.25">
      <c r="C1516" s="64">
        <v>44488</v>
      </c>
      <c r="D1516" s="12">
        <f t="shared" si="10"/>
        <v>314618.64</v>
      </c>
      <c r="E1516" s="12">
        <v>314418.64</v>
      </c>
      <c r="F1516" s="18">
        <v>200</v>
      </c>
    </row>
    <row r="1517" spans="3:6" x14ac:dyDescent="0.25">
      <c r="C1517" s="64">
        <v>44489</v>
      </c>
      <c r="D1517" s="12">
        <f t="shared" si="10"/>
        <v>312798.90999999997</v>
      </c>
      <c r="E1517" s="12">
        <v>312598.90999999997</v>
      </c>
      <c r="F1517" s="18">
        <v>200</v>
      </c>
    </row>
    <row r="1518" spans="3:6" x14ac:dyDescent="0.25">
      <c r="C1518" s="64">
        <v>44490</v>
      </c>
      <c r="D1518" s="12">
        <f t="shared" si="10"/>
        <v>312798.90999999997</v>
      </c>
      <c r="E1518" s="12">
        <f>E1517</f>
        <v>312598.90999999997</v>
      </c>
      <c r="F1518" s="18">
        <v>200</v>
      </c>
    </row>
    <row r="1519" spans="3:6" x14ac:dyDescent="0.25">
      <c r="C1519" s="64">
        <v>44491</v>
      </c>
      <c r="D1519" s="12">
        <f t="shared" si="10"/>
        <v>312852.06</v>
      </c>
      <c r="E1519" s="12">
        <v>312652.06</v>
      </c>
      <c r="F1519" s="18">
        <v>200</v>
      </c>
    </row>
    <row r="1520" spans="3:6" x14ac:dyDescent="0.25">
      <c r="C1520" s="64">
        <v>44494</v>
      </c>
      <c r="D1520" s="12">
        <f t="shared" si="10"/>
        <v>276164.93</v>
      </c>
      <c r="E1520" s="12">
        <v>275964.93</v>
      </c>
      <c r="F1520" s="18">
        <v>200</v>
      </c>
    </row>
    <row r="1521" spans="3:6" x14ac:dyDescent="0.25">
      <c r="C1521" s="64">
        <v>44495</v>
      </c>
      <c r="D1521" s="12">
        <f t="shared" ref="D1521:D1567" si="11">E1521+F1521</f>
        <v>272175.64</v>
      </c>
      <c r="E1521" s="12">
        <v>271975.64</v>
      </c>
      <c r="F1521" s="18">
        <v>200</v>
      </c>
    </row>
    <row r="1522" spans="3:6" x14ac:dyDescent="0.25">
      <c r="C1522" s="64">
        <v>44496</v>
      </c>
      <c r="D1522" s="12">
        <f t="shared" si="11"/>
        <v>272175.64</v>
      </c>
      <c r="E1522" s="12">
        <f>E1521</f>
        <v>271975.64</v>
      </c>
      <c r="F1522" s="18">
        <v>200</v>
      </c>
    </row>
    <row r="1523" spans="3:6" x14ac:dyDescent="0.25">
      <c r="C1523" s="64">
        <v>44497</v>
      </c>
      <c r="D1523" s="12">
        <f t="shared" si="11"/>
        <v>272474.64</v>
      </c>
      <c r="E1523" s="12">
        <v>272274.64</v>
      </c>
      <c r="F1523" s="18">
        <v>200</v>
      </c>
    </row>
    <row r="1524" spans="3:6" x14ac:dyDescent="0.25">
      <c r="C1524" s="64">
        <v>44498</v>
      </c>
      <c r="D1524" s="12">
        <f t="shared" si="11"/>
        <v>272174.19</v>
      </c>
      <c r="E1524" s="12">
        <v>271974.19</v>
      </c>
      <c r="F1524" s="18">
        <v>200</v>
      </c>
    </row>
    <row r="1525" spans="3:6" x14ac:dyDescent="0.25">
      <c r="C1525" s="64">
        <v>44501</v>
      </c>
      <c r="D1525" s="12">
        <f t="shared" si="11"/>
        <v>272174.19</v>
      </c>
      <c r="E1525" s="12">
        <f>E1524</f>
        <v>271974.19</v>
      </c>
      <c r="F1525" s="18">
        <v>200</v>
      </c>
    </row>
    <row r="1526" spans="3:6" x14ac:dyDescent="0.25">
      <c r="C1526" s="64">
        <v>44502</v>
      </c>
      <c r="D1526" s="12">
        <f t="shared" si="11"/>
        <v>272174.19</v>
      </c>
      <c r="E1526" s="12">
        <f>E1525</f>
        <v>271974.19</v>
      </c>
      <c r="F1526" s="18">
        <v>200</v>
      </c>
    </row>
    <row r="1527" spans="3:6" x14ac:dyDescent="0.25">
      <c r="C1527" s="64">
        <v>44503</v>
      </c>
      <c r="D1527" s="12">
        <f t="shared" si="11"/>
        <v>260821.81</v>
      </c>
      <c r="E1527" s="12">
        <v>260621.81</v>
      </c>
      <c r="F1527" s="18">
        <v>200</v>
      </c>
    </row>
    <row r="1528" spans="3:6" x14ac:dyDescent="0.25">
      <c r="C1528" s="64">
        <v>44504</v>
      </c>
      <c r="D1528" s="12">
        <f t="shared" si="11"/>
        <v>260821.81</v>
      </c>
      <c r="E1528" s="12">
        <f>E1527</f>
        <v>260621.81</v>
      </c>
      <c r="F1528" s="18">
        <v>200</v>
      </c>
    </row>
    <row r="1529" spans="3:6" x14ac:dyDescent="0.25">
      <c r="C1529" s="64">
        <v>44505</v>
      </c>
      <c r="D1529" s="12">
        <f t="shared" si="11"/>
        <v>260821.81</v>
      </c>
      <c r="E1529" s="12">
        <f>E1528</f>
        <v>260621.81</v>
      </c>
      <c r="F1529" s="18">
        <v>200</v>
      </c>
    </row>
    <row r="1530" spans="3:6" x14ac:dyDescent="0.25">
      <c r="C1530" s="64">
        <v>44508</v>
      </c>
      <c r="D1530" s="25">
        <f t="shared" si="11"/>
        <v>224274.32</v>
      </c>
      <c r="E1530" s="12">
        <v>224074.32</v>
      </c>
      <c r="F1530" s="18">
        <v>200</v>
      </c>
    </row>
    <row r="1531" spans="3:6" x14ac:dyDescent="0.25">
      <c r="C1531" s="64">
        <v>44509</v>
      </c>
      <c r="D1531" s="12">
        <f t="shared" si="11"/>
        <v>239871.56</v>
      </c>
      <c r="E1531" s="12">
        <v>239671.56</v>
      </c>
      <c r="F1531" s="18">
        <v>200</v>
      </c>
    </row>
    <row r="1532" spans="3:6" x14ac:dyDescent="0.25">
      <c r="C1532" s="64">
        <v>44510</v>
      </c>
      <c r="D1532" s="12">
        <f t="shared" si="11"/>
        <v>260426.56</v>
      </c>
      <c r="E1532" s="12">
        <v>260226.56</v>
      </c>
      <c r="F1532" s="18">
        <v>200</v>
      </c>
    </row>
    <row r="1533" spans="3:6" x14ac:dyDescent="0.25">
      <c r="C1533" s="64">
        <v>44511</v>
      </c>
      <c r="D1533" s="12">
        <f t="shared" si="11"/>
        <v>260426.56</v>
      </c>
      <c r="E1533" s="12">
        <f>E1532</f>
        <v>260226.56</v>
      </c>
      <c r="F1533" s="18">
        <v>200</v>
      </c>
    </row>
    <row r="1534" spans="3:6" x14ac:dyDescent="0.25">
      <c r="C1534" s="64">
        <v>44512</v>
      </c>
      <c r="D1534" s="12">
        <f t="shared" si="11"/>
        <v>260450.57</v>
      </c>
      <c r="E1534" s="12">
        <v>260250.57</v>
      </c>
      <c r="F1534" s="18">
        <v>200</v>
      </c>
    </row>
    <row r="1535" spans="3:6" x14ac:dyDescent="0.25">
      <c r="C1535" s="64">
        <v>44515</v>
      </c>
      <c r="D1535" s="12">
        <f t="shared" si="11"/>
        <v>260178.68</v>
      </c>
      <c r="E1535" s="12">
        <v>259978.68</v>
      </c>
      <c r="F1535" s="18">
        <v>200</v>
      </c>
    </row>
    <row r="1536" spans="3:6" x14ac:dyDescent="0.25">
      <c r="C1536" s="64">
        <v>44516</v>
      </c>
      <c r="D1536" s="12">
        <f t="shared" si="11"/>
        <v>260178.68</v>
      </c>
      <c r="E1536" s="12">
        <f>E1535</f>
        <v>259978.68</v>
      </c>
      <c r="F1536" s="18">
        <v>200</v>
      </c>
    </row>
    <row r="1537" spans="3:6" x14ac:dyDescent="0.25">
      <c r="C1537" s="64">
        <v>44517</v>
      </c>
      <c r="D1537" s="12">
        <f t="shared" si="11"/>
        <v>260178.68</v>
      </c>
      <c r="E1537" s="12">
        <f>E1536</f>
        <v>259978.68</v>
      </c>
      <c r="F1537" s="18">
        <v>200</v>
      </c>
    </row>
    <row r="1538" spans="3:6" x14ac:dyDescent="0.25">
      <c r="C1538" s="64">
        <v>44518</v>
      </c>
      <c r="D1538" s="12">
        <f t="shared" si="11"/>
        <v>298441.25</v>
      </c>
      <c r="E1538" s="12">
        <v>298241.25</v>
      </c>
      <c r="F1538" s="18">
        <v>200</v>
      </c>
    </row>
    <row r="1539" spans="3:6" x14ac:dyDescent="0.25">
      <c r="C1539" s="64">
        <v>44519</v>
      </c>
      <c r="D1539" s="12">
        <f t="shared" si="11"/>
        <v>302391.25</v>
      </c>
      <c r="E1539" s="12">
        <v>302191.25</v>
      </c>
      <c r="F1539" s="18">
        <v>200</v>
      </c>
    </row>
    <row r="1540" spans="3:6" x14ac:dyDescent="0.25">
      <c r="C1540" s="64">
        <v>44522</v>
      </c>
      <c r="D1540" s="12">
        <f t="shared" si="11"/>
        <v>261860.06</v>
      </c>
      <c r="E1540" s="12">
        <v>261660.06</v>
      </c>
      <c r="F1540" s="18">
        <v>200</v>
      </c>
    </row>
    <row r="1541" spans="3:6" x14ac:dyDescent="0.25">
      <c r="C1541" s="64">
        <v>44523</v>
      </c>
      <c r="D1541" s="12">
        <f t="shared" si="11"/>
        <v>261860.06</v>
      </c>
      <c r="E1541" s="12">
        <f>E1540</f>
        <v>261660.06</v>
      </c>
      <c r="F1541" s="18">
        <v>200</v>
      </c>
    </row>
    <row r="1542" spans="3:6" x14ac:dyDescent="0.25">
      <c r="C1542" s="64">
        <v>44524</v>
      </c>
      <c r="D1542" s="12">
        <f t="shared" si="11"/>
        <v>336740.96</v>
      </c>
      <c r="E1542" s="12">
        <v>336540.96</v>
      </c>
      <c r="F1542" s="18">
        <v>200</v>
      </c>
    </row>
    <row r="1543" spans="3:6" x14ac:dyDescent="0.25">
      <c r="C1543" s="64">
        <v>44525</v>
      </c>
      <c r="D1543" s="12">
        <f t="shared" si="11"/>
        <v>336740.96</v>
      </c>
      <c r="E1543" s="12">
        <f>E1542</f>
        <v>336540.96</v>
      </c>
      <c r="F1543" s="18">
        <v>200</v>
      </c>
    </row>
    <row r="1544" spans="3:6" x14ac:dyDescent="0.25">
      <c r="C1544" s="64">
        <v>44526</v>
      </c>
      <c r="D1544" s="12">
        <f t="shared" si="11"/>
        <v>396383.57</v>
      </c>
      <c r="E1544" s="12">
        <v>396183.57</v>
      </c>
      <c r="F1544" s="18">
        <v>200</v>
      </c>
    </row>
    <row r="1545" spans="3:6" x14ac:dyDescent="0.25">
      <c r="C1545" s="64">
        <v>44529</v>
      </c>
      <c r="D1545" s="12">
        <f t="shared" si="11"/>
        <v>396383.57</v>
      </c>
      <c r="E1545" s="12">
        <f>E1544</f>
        <v>396183.57</v>
      </c>
      <c r="F1545" s="18">
        <v>200</v>
      </c>
    </row>
    <row r="1546" spans="3:6" x14ac:dyDescent="0.25">
      <c r="C1546" s="64">
        <v>44530</v>
      </c>
      <c r="D1546" s="12">
        <f t="shared" si="11"/>
        <v>396383.57</v>
      </c>
      <c r="E1546" s="12">
        <f>E1545</f>
        <v>396183.57</v>
      </c>
      <c r="F1546" s="18">
        <v>200</v>
      </c>
    </row>
    <row r="1547" spans="3:6" x14ac:dyDescent="0.25">
      <c r="C1547" s="64">
        <v>44531</v>
      </c>
      <c r="D1547" s="12">
        <f t="shared" si="11"/>
        <v>406646.33</v>
      </c>
      <c r="E1547" s="12">
        <v>406446.33</v>
      </c>
      <c r="F1547" s="18">
        <v>200</v>
      </c>
    </row>
    <row r="1548" spans="3:6" x14ac:dyDescent="0.25">
      <c r="C1548" s="64">
        <v>44532</v>
      </c>
      <c r="D1548" s="12">
        <f t="shared" si="11"/>
        <v>406646.33</v>
      </c>
      <c r="E1548" s="12">
        <f>E1547</f>
        <v>406446.33</v>
      </c>
      <c r="F1548" s="18">
        <v>200</v>
      </c>
    </row>
    <row r="1549" spans="3:6" x14ac:dyDescent="0.25">
      <c r="C1549" s="64">
        <v>44533</v>
      </c>
      <c r="D1549" s="12">
        <f t="shared" si="11"/>
        <v>402705.53</v>
      </c>
      <c r="E1549" s="12">
        <v>402505.53</v>
      </c>
      <c r="F1549" s="18">
        <v>200</v>
      </c>
    </row>
    <row r="1550" spans="3:6" x14ac:dyDescent="0.25">
      <c r="C1550" s="64">
        <v>44536</v>
      </c>
      <c r="D1550" s="12">
        <f t="shared" si="11"/>
        <v>402705.53</v>
      </c>
      <c r="E1550" s="12">
        <f>E1549</f>
        <v>402505.53</v>
      </c>
      <c r="F1550" s="18">
        <v>200</v>
      </c>
    </row>
    <row r="1551" spans="3:6" x14ac:dyDescent="0.25">
      <c r="C1551" s="64">
        <v>44537</v>
      </c>
      <c r="D1551" s="12">
        <f t="shared" si="11"/>
        <v>367227.88</v>
      </c>
      <c r="E1551" s="12">
        <v>367027.88</v>
      </c>
      <c r="F1551" s="18">
        <v>200</v>
      </c>
    </row>
    <row r="1552" spans="3:6" x14ac:dyDescent="0.25">
      <c r="C1552" s="64">
        <v>44538</v>
      </c>
      <c r="D1552" s="12">
        <f t="shared" si="11"/>
        <v>367227.88</v>
      </c>
      <c r="E1552" s="12">
        <f>E1551</f>
        <v>367027.88</v>
      </c>
      <c r="F1552" s="18">
        <v>200</v>
      </c>
    </row>
    <row r="1553" spans="3:6" x14ac:dyDescent="0.25">
      <c r="C1553" s="64">
        <v>44539</v>
      </c>
      <c r="D1553" s="12">
        <f t="shared" si="11"/>
        <v>361816.56</v>
      </c>
      <c r="E1553" s="12">
        <v>361616.56</v>
      </c>
      <c r="F1553" s="18">
        <v>200</v>
      </c>
    </row>
    <row r="1554" spans="3:6" x14ac:dyDescent="0.25">
      <c r="C1554" s="64">
        <v>44540</v>
      </c>
      <c r="D1554" s="12">
        <f t="shared" si="11"/>
        <v>363428.01</v>
      </c>
      <c r="E1554" s="12">
        <v>363228.01</v>
      </c>
      <c r="F1554" s="18">
        <v>200</v>
      </c>
    </row>
    <row r="1555" spans="3:6" x14ac:dyDescent="0.25">
      <c r="C1555" s="64">
        <v>44543</v>
      </c>
      <c r="D1555" s="12">
        <f t="shared" si="11"/>
        <v>363428.01</v>
      </c>
      <c r="E1555" s="12">
        <f>E1554</f>
        <v>363228.01</v>
      </c>
      <c r="F1555" s="18">
        <v>200</v>
      </c>
    </row>
    <row r="1556" spans="3:6" x14ac:dyDescent="0.25">
      <c r="C1556" s="64">
        <v>44544</v>
      </c>
      <c r="D1556" s="12">
        <f t="shared" si="11"/>
        <v>388311.01</v>
      </c>
      <c r="E1556" s="12">
        <v>388111.01</v>
      </c>
      <c r="F1556" s="18">
        <v>200</v>
      </c>
    </row>
    <row r="1557" spans="3:6" x14ac:dyDescent="0.25">
      <c r="C1557" s="64">
        <v>44545</v>
      </c>
      <c r="D1557" s="12">
        <f t="shared" si="11"/>
        <v>388648.09</v>
      </c>
      <c r="E1557" s="12">
        <v>388448.09</v>
      </c>
      <c r="F1557" s="18">
        <v>200</v>
      </c>
    </row>
    <row r="1558" spans="3:6" x14ac:dyDescent="0.25">
      <c r="C1558" s="64">
        <v>44546</v>
      </c>
      <c r="D1558" s="12">
        <f t="shared" si="11"/>
        <v>388648.09</v>
      </c>
      <c r="E1558" s="12">
        <f>E1557</f>
        <v>388448.09</v>
      </c>
      <c r="F1558" s="18">
        <v>200</v>
      </c>
    </row>
    <row r="1559" spans="3:6" x14ac:dyDescent="0.25">
      <c r="C1559" s="64">
        <v>44547</v>
      </c>
      <c r="D1559" s="12">
        <f t="shared" si="11"/>
        <v>388648.09</v>
      </c>
      <c r="E1559" s="12">
        <f>E1558</f>
        <v>388448.09</v>
      </c>
      <c r="F1559" s="18">
        <v>200</v>
      </c>
    </row>
    <row r="1560" spans="3:6" x14ac:dyDescent="0.25">
      <c r="C1560" s="64">
        <v>44550</v>
      </c>
      <c r="D1560" s="12">
        <f t="shared" si="11"/>
        <v>402388.44</v>
      </c>
      <c r="E1560" s="12">
        <v>402188.44</v>
      </c>
      <c r="F1560" s="18">
        <v>200</v>
      </c>
    </row>
    <row r="1561" spans="3:6" x14ac:dyDescent="0.25">
      <c r="C1561" s="64">
        <v>44551</v>
      </c>
      <c r="D1561" s="12">
        <f t="shared" si="11"/>
        <v>364870.61</v>
      </c>
      <c r="E1561" s="12">
        <v>364670.61</v>
      </c>
      <c r="F1561" s="18">
        <v>200</v>
      </c>
    </row>
    <row r="1562" spans="3:6" x14ac:dyDescent="0.25">
      <c r="C1562" s="64">
        <v>44552</v>
      </c>
      <c r="D1562" s="12">
        <f t="shared" si="11"/>
        <v>364870.61</v>
      </c>
      <c r="E1562" s="12">
        <f>E1561</f>
        <v>364670.61</v>
      </c>
      <c r="F1562" s="18">
        <v>200</v>
      </c>
    </row>
    <row r="1563" spans="3:6" x14ac:dyDescent="0.25">
      <c r="C1563" s="64">
        <v>44553</v>
      </c>
      <c r="D1563" s="12">
        <f t="shared" si="11"/>
        <v>364270.61</v>
      </c>
      <c r="E1563" s="12">
        <v>364070.61</v>
      </c>
      <c r="F1563" s="18">
        <v>200</v>
      </c>
    </row>
    <row r="1564" spans="3:6" x14ac:dyDescent="0.25">
      <c r="C1564" s="64">
        <v>44554</v>
      </c>
      <c r="D1564" s="12">
        <f t="shared" si="11"/>
        <v>364270.61</v>
      </c>
      <c r="E1564" s="12">
        <f>E1563</f>
        <v>364070.61</v>
      </c>
      <c r="F1564" s="18">
        <v>200</v>
      </c>
    </row>
    <row r="1565" spans="3:6" x14ac:dyDescent="0.25">
      <c r="C1565" s="64">
        <v>44557</v>
      </c>
      <c r="D1565" s="12">
        <f t="shared" si="11"/>
        <v>364511.61</v>
      </c>
      <c r="E1565" s="12">
        <v>364311.61</v>
      </c>
      <c r="F1565" s="18">
        <v>200</v>
      </c>
    </row>
    <row r="1566" spans="3:6" x14ac:dyDescent="0.25">
      <c r="C1566" s="64">
        <v>44558</v>
      </c>
      <c r="D1566" s="12">
        <f t="shared" si="11"/>
        <v>366287.78</v>
      </c>
      <c r="E1566" s="12">
        <v>366087.78</v>
      </c>
      <c r="F1566" s="18">
        <v>200</v>
      </c>
    </row>
    <row r="1567" spans="3:6" x14ac:dyDescent="0.25">
      <c r="C1567" s="64">
        <v>44559</v>
      </c>
      <c r="D1567" s="12">
        <f t="shared" si="11"/>
        <v>406505.93</v>
      </c>
      <c r="E1567" s="12">
        <v>406305.93</v>
      </c>
      <c r="F1567" s="18">
        <v>200</v>
      </c>
    </row>
    <row r="1568" spans="3:6" x14ac:dyDescent="0.25">
      <c r="C1568" s="64">
        <v>44560</v>
      </c>
      <c r="D1568" s="12">
        <f>E1568+F1568</f>
        <v>406602.93</v>
      </c>
      <c r="E1568" s="12">
        <v>406402.93</v>
      </c>
      <c r="F1568" s="18">
        <v>200</v>
      </c>
    </row>
    <row r="1569" spans="3:6" x14ac:dyDescent="0.25">
      <c r="C1569" s="64">
        <v>44561</v>
      </c>
      <c r="D1569" s="12">
        <f t="shared" ref="D1569:D1655" si="12">E1569+F1569</f>
        <v>406700.45</v>
      </c>
      <c r="E1569" s="12">
        <v>406500.45</v>
      </c>
      <c r="F1569" s="18">
        <v>200</v>
      </c>
    </row>
    <row r="1570" spans="3:6" x14ac:dyDescent="0.25">
      <c r="C1570" s="64">
        <v>44564</v>
      </c>
      <c r="D1570" s="12">
        <f t="shared" si="12"/>
        <v>406650.45</v>
      </c>
      <c r="E1570" s="12">
        <v>406450.45</v>
      </c>
      <c r="F1570" s="18">
        <v>200</v>
      </c>
    </row>
    <row r="1571" spans="3:6" x14ac:dyDescent="0.25">
      <c r="C1571" s="64">
        <v>44565</v>
      </c>
      <c r="D1571" s="12">
        <f t="shared" si="12"/>
        <v>372842.39</v>
      </c>
      <c r="E1571" s="12">
        <v>372642.39</v>
      </c>
      <c r="F1571" s="18">
        <v>200</v>
      </c>
    </row>
    <row r="1572" spans="3:6" x14ac:dyDescent="0.25">
      <c r="C1572" s="64">
        <v>44566</v>
      </c>
      <c r="D1572" s="12">
        <f t="shared" si="12"/>
        <v>370078.36</v>
      </c>
      <c r="E1572" s="12">
        <v>369878.36</v>
      </c>
      <c r="F1572" s="18">
        <v>200</v>
      </c>
    </row>
    <row r="1573" spans="3:6" x14ac:dyDescent="0.25">
      <c r="C1573" s="64">
        <v>44567</v>
      </c>
      <c r="D1573" s="12">
        <f t="shared" si="12"/>
        <v>368257.32</v>
      </c>
      <c r="E1573" s="12">
        <v>368057.32</v>
      </c>
      <c r="F1573" s="18">
        <v>200</v>
      </c>
    </row>
    <row r="1574" spans="3:6" x14ac:dyDescent="0.25">
      <c r="C1574" s="64">
        <v>44568</v>
      </c>
      <c r="D1574" s="12">
        <f t="shared" si="12"/>
        <v>369146.3</v>
      </c>
      <c r="E1574" s="12">
        <v>368946.3</v>
      </c>
      <c r="F1574" s="18">
        <v>200</v>
      </c>
    </row>
    <row r="1575" spans="3:6" x14ac:dyDescent="0.25">
      <c r="C1575" s="64">
        <v>44571</v>
      </c>
      <c r="D1575" s="12">
        <f t="shared" si="12"/>
        <v>369146.3</v>
      </c>
      <c r="E1575" s="12">
        <f>E1574</f>
        <v>368946.3</v>
      </c>
      <c r="F1575" s="18">
        <v>200</v>
      </c>
    </row>
    <row r="1576" spans="3:6" x14ac:dyDescent="0.25">
      <c r="C1576" s="64">
        <v>44572</v>
      </c>
      <c r="D1576" s="12">
        <f t="shared" si="12"/>
        <v>369146.3</v>
      </c>
      <c r="E1576" s="12">
        <f>E1575</f>
        <v>368946.3</v>
      </c>
      <c r="F1576" s="18">
        <v>200</v>
      </c>
    </row>
    <row r="1577" spans="3:6" x14ac:dyDescent="0.25">
      <c r="C1577" s="64">
        <v>44573</v>
      </c>
      <c r="D1577" s="12">
        <f t="shared" si="12"/>
        <v>369146.3</v>
      </c>
      <c r="E1577" s="12">
        <f>E1576</f>
        <v>368946.3</v>
      </c>
      <c r="F1577" s="18">
        <v>200</v>
      </c>
    </row>
    <row r="1578" spans="3:6" x14ac:dyDescent="0.25">
      <c r="C1578" s="64">
        <v>44574</v>
      </c>
      <c r="D1578" s="12">
        <f t="shared" si="12"/>
        <v>369318.3</v>
      </c>
      <c r="E1578" s="12">
        <v>369118.3</v>
      </c>
      <c r="F1578" s="18">
        <v>200</v>
      </c>
    </row>
    <row r="1579" spans="3:6" x14ac:dyDescent="0.25">
      <c r="C1579" s="64">
        <v>44575</v>
      </c>
      <c r="D1579" s="12">
        <f t="shared" si="12"/>
        <v>369357.16</v>
      </c>
      <c r="E1579" s="12">
        <v>369157.16</v>
      </c>
      <c r="F1579" s="18">
        <v>200</v>
      </c>
    </row>
    <row r="1580" spans="3:6" x14ac:dyDescent="0.25">
      <c r="C1580" s="64">
        <v>44578</v>
      </c>
      <c r="D1580" s="12">
        <f t="shared" si="12"/>
        <v>369357.16</v>
      </c>
      <c r="E1580" s="12">
        <f>E1579</f>
        <v>369157.16</v>
      </c>
      <c r="F1580" s="18">
        <v>200</v>
      </c>
    </row>
    <row r="1581" spans="3:6" x14ac:dyDescent="0.25">
      <c r="C1581" s="64">
        <v>44579</v>
      </c>
      <c r="D1581" s="12">
        <f t="shared" si="12"/>
        <v>328912.42</v>
      </c>
      <c r="E1581" s="12">
        <v>328712.42</v>
      </c>
      <c r="F1581" s="18">
        <v>200</v>
      </c>
    </row>
    <row r="1582" spans="3:6" x14ac:dyDescent="0.25">
      <c r="C1582" s="64">
        <v>44580</v>
      </c>
      <c r="D1582" s="12">
        <f t="shared" si="12"/>
        <v>324854.01</v>
      </c>
      <c r="E1582" s="12">
        <v>324654.01</v>
      </c>
      <c r="F1582" s="18">
        <v>200</v>
      </c>
    </row>
    <row r="1583" spans="3:6" x14ac:dyDescent="0.25">
      <c r="C1583" s="64">
        <v>44581</v>
      </c>
      <c r="D1583" s="12">
        <f t="shared" si="12"/>
        <v>373026.22</v>
      </c>
      <c r="E1583" s="12">
        <v>372826.22</v>
      </c>
      <c r="F1583" s="18">
        <v>200</v>
      </c>
    </row>
    <row r="1584" spans="3:6" x14ac:dyDescent="0.25">
      <c r="C1584" s="64">
        <v>44582</v>
      </c>
      <c r="D1584" s="12">
        <f t="shared" si="12"/>
        <v>372715.39</v>
      </c>
      <c r="E1584" s="12">
        <v>372515.39</v>
      </c>
      <c r="F1584" s="18">
        <v>200</v>
      </c>
    </row>
    <row r="1585" spans="3:6" x14ac:dyDescent="0.25">
      <c r="C1585" s="64">
        <v>44585</v>
      </c>
      <c r="D1585" s="12">
        <f t="shared" si="12"/>
        <v>352413.78</v>
      </c>
      <c r="E1585" s="12">
        <v>352213.78</v>
      </c>
      <c r="F1585" s="18">
        <v>200</v>
      </c>
    </row>
    <row r="1586" spans="3:6" x14ac:dyDescent="0.25">
      <c r="C1586" s="64">
        <v>44586</v>
      </c>
      <c r="D1586" s="12">
        <f t="shared" si="12"/>
        <v>324543.71999999997</v>
      </c>
      <c r="E1586" s="12">
        <v>324343.71999999997</v>
      </c>
      <c r="F1586" s="18">
        <v>200</v>
      </c>
    </row>
    <row r="1587" spans="3:6" x14ac:dyDescent="0.25">
      <c r="C1587" s="64">
        <v>44587</v>
      </c>
      <c r="D1587" s="12">
        <f t="shared" si="12"/>
        <v>324510.76</v>
      </c>
      <c r="E1587" s="12">
        <v>324310.76</v>
      </c>
      <c r="F1587" s="18">
        <v>200</v>
      </c>
    </row>
    <row r="1588" spans="3:6" x14ac:dyDescent="0.25">
      <c r="C1588" s="64">
        <v>44588</v>
      </c>
      <c r="D1588" s="12">
        <f t="shared" si="12"/>
        <v>290902.11</v>
      </c>
      <c r="E1588" s="12">
        <v>290702.11</v>
      </c>
      <c r="F1588" s="18">
        <v>200</v>
      </c>
    </row>
    <row r="1589" spans="3:6" x14ac:dyDescent="0.25">
      <c r="C1589" s="64">
        <v>44589</v>
      </c>
      <c r="D1589" s="12">
        <f t="shared" si="12"/>
        <v>290902.11</v>
      </c>
      <c r="E1589" s="12">
        <f>E1588</f>
        <v>290702.11</v>
      </c>
      <c r="F1589" s="18">
        <v>200</v>
      </c>
    </row>
    <row r="1590" spans="3:6" x14ac:dyDescent="0.25">
      <c r="C1590" s="64">
        <v>44592</v>
      </c>
      <c r="D1590" s="12">
        <f t="shared" si="12"/>
        <v>309578.59999999998</v>
      </c>
      <c r="E1590" s="12">
        <v>309378.59999999998</v>
      </c>
      <c r="F1590" s="18">
        <v>200</v>
      </c>
    </row>
    <row r="1591" spans="3:6" x14ac:dyDescent="0.25">
      <c r="C1591" s="64">
        <v>44593</v>
      </c>
      <c r="D1591" s="12">
        <f t="shared" si="12"/>
        <v>292963.95</v>
      </c>
      <c r="E1591" s="12">
        <v>292763.95</v>
      </c>
      <c r="F1591" s="18">
        <v>200</v>
      </c>
    </row>
    <row r="1592" spans="3:6" x14ac:dyDescent="0.25">
      <c r="C1592" s="64">
        <v>44594</v>
      </c>
      <c r="D1592" s="12">
        <f t="shared" si="12"/>
        <v>345714.5</v>
      </c>
      <c r="E1592" s="12">
        <v>345514.5</v>
      </c>
      <c r="F1592" s="18">
        <v>200</v>
      </c>
    </row>
    <row r="1593" spans="3:6" x14ac:dyDescent="0.25">
      <c r="C1593" s="64">
        <v>44595</v>
      </c>
      <c r="D1593" s="12">
        <f t="shared" si="12"/>
        <v>344030.58</v>
      </c>
      <c r="E1593" s="12">
        <v>343830.58</v>
      </c>
      <c r="F1593" s="18">
        <v>200</v>
      </c>
    </row>
    <row r="1594" spans="3:6" x14ac:dyDescent="0.25">
      <c r="C1594" s="64">
        <v>44596</v>
      </c>
      <c r="D1594" s="12">
        <f t="shared" si="12"/>
        <v>387503.42</v>
      </c>
      <c r="E1594" s="12">
        <v>387303.42</v>
      </c>
      <c r="F1594" s="18">
        <v>200</v>
      </c>
    </row>
    <row r="1595" spans="3:6" x14ac:dyDescent="0.25">
      <c r="C1595" s="64">
        <v>44599</v>
      </c>
      <c r="D1595" s="12">
        <f t="shared" si="12"/>
        <v>387503.42</v>
      </c>
      <c r="E1595" s="12">
        <f>E1594</f>
        <v>387303.42</v>
      </c>
      <c r="F1595" s="18">
        <v>200</v>
      </c>
    </row>
    <row r="1596" spans="3:6" x14ac:dyDescent="0.25">
      <c r="C1596" s="64">
        <v>44600</v>
      </c>
      <c r="D1596" s="12">
        <f t="shared" si="12"/>
        <v>387503.42</v>
      </c>
      <c r="E1596" s="12">
        <f>E1595</f>
        <v>387303.42</v>
      </c>
      <c r="F1596" s="18">
        <v>200</v>
      </c>
    </row>
    <row r="1597" spans="3:6" x14ac:dyDescent="0.25">
      <c r="C1597" s="64">
        <v>44601</v>
      </c>
      <c r="D1597" s="12">
        <f t="shared" si="12"/>
        <v>387503.42</v>
      </c>
      <c r="E1597" s="12">
        <f>E1596</f>
        <v>387303.42</v>
      </c>
      <c r="F1597" s="18">
        <v>200</v>
      </c>
    </row>
    <row r="1598" spans="3:6" x14ac:dyDescent="0.25">
      <c r="C1598" s="64">
        <v>44602</v>
      </c>
      <c r="D1598" s="25">
        <f t="shared" si="12"/>
        <v>411517.59</v>
      </c>
      <c r="E1598" s="12">
        <v>411317.59</v>
      </c>
      <c r="F1598" s="18">
        <v>200</v>
      </c>
    </row>
    <row r="1599" spans="3:6" x14ac:dyDescent="0.25">
      <c r="C1599" s="64">
        <v>44603</v>
      </c>
      <c r="D1599" s="12">
        <f t="shared" si="12"/>
        <v>388476.71</v>
      </c>
      <c r="E1599" s="12">
        <v>388276.71</v>
      </c>
      <c r="F1599" s="18">
        <v>200</v>
      </c>
    </row>
    <row r="1600" spans="3:6" x14ac:dyDescent="0.25">
      <c r="C1600" s="64">
        <v>44606</v>
      </c>
      <c r="D1600" s="12">
        <f t="shared" si="12"/>
        <v>388476.71</v>
      </c>
      <c r="E1600" s="12">
        <f>E1599</f>
        <v>388276.71</v>
      </c>
      <c r="F1600" s="18">
        <v>200</v>
      </c>
    </row>
    <row r="1601" spans="3:6" x14ac:dyDescent="0.25">
      <c r="C1601" s="64">
        <v>44607</v>
      </c>
      <c r="D1601" s="12">
        <f t="shared" si="12"/>
        <v>350398.25</v>
      </c>
      <c r="E1601" s="12">
        <v>350198.25</v>
      </c>
      <c r="F1601" s="18">
        <v>200</v>
      </c>
    </row>
    <row r="1602" spans="3:6" x14ac:dyDescent="0.25">
      <c r="C1602" s="64">
        <v>44608</v>
      </c>
      <c r="D1602" s="12">
        <f t="shared" si="12"/>
        <v>350398.25</v>
      </c>
      <c r="E1602" s="12">
        <f>E1601</f>
        <v>350198.25</v>
      </c>
      <c r="F1602" s="18">
        <v>200</v>
      </c>
    </row>
    <row r="1603" spans="3:6" x14ac:dyDescent="0.25">
      <c r="C1603" s="64">
        <v>44609</v>
      </c>
      <c r="D1603" s="12">
        <f t="shared" si="12"/>
        <v>329726.17</v>
      </c>
      <c r="E1603" s="12">
        <v>329526.17</v>
      </c>
      <c r="F1603" s="18">
        <v>200</v>
      </c>
    </row>
    <row r="1604" spans="3:6" x14ac:dyDescent="0.25">
      <c r="C1604" s="64">
        <v>44610</v>
      </c>
      <c r="D1604" s="12">
        <f t="shared" si="12"/>
        <v>329566.19</v>
      </c>
      <c r="E1604" s="12">
        <v>329366.19</v>
      </c>
      <c r="F1604" s="18">
        <v>200</v>
      </c>
    </row>
    <row r="1605" spans="3:6" x14ac:dyDescent="0.25">
      <c r="C1605" s="64">
        <v>44613</v>
      </c>
      <c r="D1605" s="12">
        <f t="shared" si="12"/>
        <v>329566.19</v>
      </c>
      <c r="E1605" s="12">
        <f>E1604</f>
        <v>329366.19</v>
      </c>
      <c r="F1605" s="18">
        <v>200</v>
      </c>
    </row>
    <row r="1606" spans="3:6" x14ac:dyDescent="0.25">
      <c r="C1606" s="64">
        <v>44614</v>
      </c>
      <c r="D1606" s="12">
        <f t="shared" si="12"/>
        <v>329566.19</v>
      </c>
      <c r="E1606" s="12">
        <f>E1605</f>
        <v>329366.19</v>
      </c>
      <c r="F1606" s="18">
        <v>200</v>
      </c>
    </row>
    <row r="1607" spans="3:6" x14ac:dyDescent="0.25">
      <c r="C1607" s="64">
        <v>44615</v>
      </c>
      <c r="D1607" s="12">
        <f t="shared" si="12"/>
        <v>330827.17</v>
      </c>
      <c r="E1607" s="12">
        <v>330627.17</v>
      </c>
      <c r="F1607" s="18">
        <v>200</v>
      </c>
    </row>
    <row r="1608" spans="3:6" x14ac:dyDescent="0.25">
      <c r="C1608" s="64">
        <v>44616</v>
      </c>
      <c r="D1608" s="12">
        <f t="shared" si="12"/>
        <v>331382.17</v>
      </c>
      <c r="E1608" s="12">
        <v>331182.17</v>
      </c>
      <c r="F1608" s="18">
        <v>200</v>
      </c>
    </row>
    <row r="1609" spans="3:6" x14ac:dyDescent="0.25">
      <c r="C1609" s="64">
        <v>44617</v>
      </c>
      <c r="D1609" s="12">
        <f t="shared" si="12"/>
        <v>331382.17</v>
      </c>
      <c r="E1609" s="12">
        <f>E1608</f>
        <v>331182.17</v>
      </c>
      <c r="F1609" s="18">
        <v>200</v>
      </c>
    </row>
    <row r="1610" spans="3:6" x14ac:dyDescent="0.25">
      <c r="C1610" s="64">
        <v>44620</v>
      </c>
      <c r="D1610" s="12">
        <f t="shared" si="12"/>
        <v>331382.17</v>
      </c>
      <c r="E1610" s="12">
        <f>E1609</f>
        <v>331182.17</v>
      </c>
      <c r="F1610" s="18">
        <v>200</v>
      </c>
    </row>
    <row r="1611" spans="3:6" x14ac:dyDescent="0.25">
      <c r="C1611" s="64">
        <v>44621</v>
      </c>
      <c r="D1611" s="12">
        <f t="shared" si="12"/>
        <v>293888.99</v>
      </c>
      <c r="E1611" s="12">
        <v>293688.99</v>
      </c>
      <c r="F1611" s="18">
        <v>200</v>
      </c>
    </row>
    <row r="1612" spans="3:6" x14ac:dyDescent="0.25">
      <c r="C1612" s="64">
        <v>44622</v>
      </c>
      <c r="D1612" s="12">
        <f t="shared" si="12"/>
        <v>321342.32</v>
      </c>
      <c r="E1612" s="12">
        <v>321142.32</v>
      </c>
      <c r="F1612" s="18">
        <v>200</v>
      </c>
    </row>
    <row r="1613" spans="3:6" x14ac:dyDescent="0.25">
      <c r="C1613" s="64">
        <v>44623</v>
      </c>
      <c r="D1613" s="12">
        <f t="shared" si="12"/>
        <v>328875.55</v>
      </c>
      <c r="E1613" s="12">
        <v>328675.55</v>
      </c>
      <c r="F1613" s="18">
        <v>200</v>
      </c>
    </row>
    <row r="1614" spans="3:6" x14ac:dyDescent="0.25">
      <c r="C1614" s="64">
        <v>44624</v>
      </c>
      <c r="D1614" s="12">
        <f t="shared" si="12"/>
        <v>311978.17</v>
      </c>
      <c r="E1614" s="12">
        <v>311778.17</v>
      </c>
      <c r="F1614" s="18">
        <v>200</v>
      </c>
    </row>
    <row r="1615" spans="3:6" x14ac:dyDescent="0.25">
      <c r="C1615" s="64">
        <v>44627</v>
      </c>
      <c r="D1615" s="12">
        <f t="shared" si="12"/>
        <v>311978.17</v>
      </c>
      <c r="E1615" s="12">
        <f>E1614</f>
        <v>311778.17</v>
      </c>
      <c r="F1615" s="18">
        <v>200</v>
      </c>
    </row>
    <row r="1616" spans="3:6" x14ac:dyDescent="0.25">
      <c r="C1616" s="64">
        <v>44628</v>
      </c>
      <c r="D1616" s="12">
        <f t="shared" si="12"/>
        <v>323791.65000000002</v>
      </c>
      <c r="E1616" s="12">
        <v>323591.65000000002</v>
      </c>
      <c r="F1616" s="18">
        <v>200</v>
      </c>
    </row>
    <row r="1617" spans="3:6" x14ac:dyDescent="0.25">
      <c r="C1617" s="64">
        <v>44629</v>
      </c>
      <c r="D1617" s="12">
        <f t="shared" si="12"/>
        <v>323791.65000000002</v>
      </c>
      <c r="E1617" s="12">
        <f>E1616</f>
        <v>323591.65000000002</v>
      </c>
      <c r="F1617" s="18">
        <v>200</v>
      </c>
    </row>
    <row r="1618" spans="3:6" x14ac:dyDescent="0.25">
      <c r="C1618" s="64">
        <v>44630</v>
      </c>
      <c r="D1618" s="12">
        <f t="shared" si="12"/>
        <v>304395.95</v>
      </c>
      <c r="E1618" s="12">
        <v>304195.95</v>
      </c>
      <c r="F1618" s="18">
        <v>200</v>
      </c>
    </row>
    <row r="1619" spans="3:6" x14ac:dyDescent="0.25">
      <c r="C1619" s="64">
        <v>44631</v>
      </c>
      <c r="D1619" s="12">
        <f t="shared" si="12"/>
        <v>304395.95</v>
      </c>
      <c r="E1619" s="12">
        <f>E1618</f>
        <v>304195.95</v>
      </c>
      <c r="F1619" s="18">
        <v>200</v>
      </c>
    </row>
    <row r="1620" spans="3:6" x14ac:dyDescent="0.25">
      <c r="C1620" s="64">
        <v>44634</v>
      </c>
      <c r="D1620" s="12">
        <f t="shared" si="12"/>
        <v>304395.95</v>
      </c>
      <c r="E1620" s="12">
        <f>E1619</f>
        <v>304195.95</v>
      </c>
      <c r="F1620" s="18">
        <v>200</v>
      </c>
    </row>
    <row r="1621" spans="3:6" x14ac:dyDescent="0.25">
      <c r="C1621" s="64">
        <v>44635</v>
      </c>
      <c r="D1621" s="12">
        <f t="shared" si="12"/>
        <v>354177.58</v>
      </c>
      <c r="E1621" s="12">
        <v>353977.58</v>
      </c>
      <c r="F1621" s="18">
        <v>200</v>
      </c>
    </row>
    <row r="1622" spans="3:6" x14ac:dyDescent="0.25">
      <c r="C1622" s="64">
        <v>44636</v>
      </c>
      <c r="D1622" s="12">
        <f t="shared" si="12"/>
        <v>354177.58</v>
      </c>
      <c r="E1622" s="12">
        <f>E1621</f>
        <v>353977.58</v>
      </c>
      <c r="F1622" s="18">
        <v>200</v>
      </c>
    </row>
    <row r="1623" spans="3:6" x14ac:dyDescent="0.25">
      <c r="C1623" s="64">
        <v>44637</v>
      </c>
      <c r="D1623" s="12">
        <f t="shared" si="12"/>
        <v>272443</v>
      </c>
      <c r="E1623" s="12">
        <v>272243</v>
      </c>
      <c r="F1623" s="18">
        <v>200</v>
      </c>
    </row>
    <row r="1624" spans="3:6" x14ac:dyDescent="0.25">
      <c r="C1624" s="64">
        <v>44638</v>
      </c>
      <c r="D1624" s="12">
        <f t="shared" si="12"/>
        <v>271968.02</v>
      </c>
      <c r="E1624" s="12">
        <v>271768.02</v>
      </c>
      <c r="F1624" s="18">
        <v>200</v>
      </c>
    </row>
    <row r="1625" spans="3:6" x14ac:dyDescent="0.25">
      <c r="C1625" s="64">
        <v>44641</v>
      </c>
      <c r="D1625" s="12">
        <f t="shared" si="12"/>
        <v>287143.02</v>
      </c>
      <c r="E1625" s="12">
        <v>286943.02</v>
      </c>
      <c r="F1625" s="18">
        <v>200</v>
      </c>
    </row>
    <row r="1626" spans="3:6" x14ac:dyDescent="0.25">
      <c r="C1626" s="64">
        <v>44642</v>
      </c>
      <c r="D1626" s="12">
        <f t="shared" si="12"/>
        <v>287143.02</v>
      </c>
      <c r="E1626" s="12">
        <f>E1625</f>
        <v>286943.02</v>
      </c>
      <c r="F1626" s="18">
        <v>200</v>
      </c>
    </row>
    <row r="1627" spans="3:6" x14ac:dyDescent="0.25">
      <c r="C1627" s="64">
        <v>44643</v>
      </c>
      <c r="D1627" s="12">
        <f t="shared" si="12"/>
        <v>171561.3</v>
      </c>
      <c r="E1627" s="12">
        <v>171361.3</v>
      </c>
      <c r="F1627" s="18">
        <v>200</v>
      </c>
    </row>
    <row r="1628" spans="3:6" x14ac:dyDescent="0.25">
      <c r="C1628" s="64">
        <v>44644</v>
      </c>
      <c r="D1628" s="12">
        <f t="shared" si="12"/>
        <v>171561.3</v>
      </c>
      <c r="E1628" s="12">
        <f>E1627</f>
        <v>171361.3</v>
      </c>
      <c r="F1628" s="18">
        <v>200</v>
      </c>
    </row>
    <row r="1629" spans="3:6" x14ac:dyDescent="0.25">
      <c r="C1629" s="64">
        <v>44645</v>
      </c>
      <c r="D1629" s="12">
        <f t="shared" si="12"/>
        <v>194069.16</v>
      </c>
      <c r="E1629" s="12">
        <v>193869.16</v>
      </c>
      <c r="F1629" s="18">
        <v>200</v>
      </c>
    </row>
    <row r="1630" spans="3:6" x14ac:dyDescent="0.25">
      <c r="C1630" s="64">
        <v>44648</v>
      </c>
      <c r="D1630" s="12">
        <f t="shared" si="12"/>
        <v>184965.34</v>
      </c>
      <c r="E1630" s="12">
        <v>184765.34</v>
      </c>
      <c r="F1630" s="18">
        <v>200</v>
      </c>
    </row>
    <row r="1631" spans="3:6" x14ac:dyDescent="0.25">
      <c r="C1631" s="64">
        <v>44649</v>
      </c>
      <c r="D1631" s="12">
        <f t="shared" si="12"/>
        <v>140741.59</v>
      </c>
      <c r="E1631" s="12">
        <v>140541.59</v>
      </c>
      <c r="F1631" s="18">
        <v>200</v>
      </c>
    </row>
    <row r="1632" spans="3:6" x14ac:dyDescent="0.25">
      <c r="C1632" s="64">
        <v>44650</v>
      </c>
      <c r="D1632" s="25">
        <f t="shared" si="12"/>
        <v>140708.63</v>
      </c>
      <c r="E1632" s="12">
        <v>140508.63</v>
      </c>
      <c r="F1632" s="18">
        <v>200</v>
      </c>
    </row>
    <row r="1633" spans="3:6" x14ac:dyDescent="0.25">
      <c r="C1633" s="64">
        <v>44651</v>
      </c>
      <c r="D1633" s="12">
        <f t="shared" si="12"/>
        <v>281239.25</v>
      </c>
      <c r="E1633" s="12">
        <v>281039.25</v>
      </c>
      <c r="F1633" s="18">
        <v>200</v>
      </c>
    </row>
    <row r="1634" spans="3:6" x14ac:dyDescent="0.25">
      <c r="C1634" s="64">
        <v>44652</v>
      </c>
      <c r="D1634" s="12">
        <f t="shared" si="12"/>
        <v>283716.02</v>
      </c>
      <c r="E1634" s="12">
        <v>283516.02</v>
      </c>
      <c r="F1634" s="18">
        <v>200</v>
      </c>
    </row>
    <row r="1635" spans="3:6" x14ac:dyDescent="0.25">
      <c r="C1635" s="64">
        <v>44655</v>
      </c>
      <c r="D1635" s="12">
        <f t="shared" si="12"/>
        <v>283716.02</v>
      </c>
      <c r="E1635" s="12">
        <f>E1634</f>
        <v>283516.02</v>
      </c>
      <c r="F1635" s="18">
        <v>200</v>
      </c>
    </row>
    <row r="1636" spans="3:6" x14ac:dyDescent="0.25">
      <c r="C1636" s="64">
        <v>44656</v>
      </c>
      <c r="D1636" s="12">
        <f t="shared" si="12"/>
        <v>300477.89</v>
      </c>
      <c r="E1636" s="12">
        <v>300277.89</v>
      </c>
      <c r="F1636" s="18">
        <v>200</v>
      </c>
    </row>
    <row r="1637" spans="3:6" x14ac:dyDescent="0.25">
      <c r="C1637" s="64">
        <v>44657</v>
      </c>
      <c r="D1637" s="12">
        <f t="shared" si="12"/>
        <v>300477.89</v>
      </c>
      <c r="E1637" s="12">
        <f>E1636</f>
        <v>300277.89</v>
      </c>
      <c r="F1637" s="18">
        <v>200</v>
      </c>
    </row>
    <row r="1638" spans="3:6" x14ac:dyDescent="0.25">
      <c r="C1638" s="64">
        <v>44658</v>
      </c>
      <c r="D1638" s="12">
        <f t="shared" si="12"/>
        <v>301029.09000000003</v>
      </c>
      <c r="E1638" s="12">
        <v>300829.09000000003</v>
      </c>
      <c r="F1638" s="18">
        <v>200</v>
      </c>
    </row>
    <row r="1639" spans="3:6" x14ac:dyDescent="0.25">
      <c r="C1639" s="64">
        <v>44659</v>
      </c>
      <c r="D1639" s="12">
        <f t="shared" si="12"/>
        <v>296794.44</v>
      </c>
      <c r="E1639" s="12">
        <v>296594.44</v>
      </c>
      <c r="F1639" s="18">
        <v>200</v>
      </c>
    </row>
    <row r="1640" spans="3:6" x14ac:dyDescent="0.25">
      <c r="C1640" s="64">
        <v>44662</v>
      </c>
      <c r="D1640" s="12">
        <f t="shared" si="12"/>
        <v>296989.44</v>
      </c>
      <c r="E1640" s="12">
        <v>296789.44</v>
      </c>
      <c r="F1640" s="18">
        <v>200</v>
      </c>
    </row>
    <row r="1641" spans="3:6" x14ac:dyDescent="0.25">
      <c r="C1641" s="64">
        <v>44663</v>
      </c>
      <c r="D1641" s="12">
        <f t="shared" si="12"/>
        <v>274755.46000000002</v>
      </c>
      <c r="E1641" s="12">
        <v>274555.46000000002</v>
      </c>
      <c r="F1641" s="18">
        <v>200</v>
      </c>
    </row>
    <row r="1642" spans="3:6" x14ac:dyDescent="0.25">
      <c r="C1642" s="64">
        <v>44664</v>
      </c>
      <c r="D1642" s="12">
        <f t="shared" si="12"/>
        <v>274755.46000000002</v>
      </c>
      <c r="E1642" s="12">
        <f>E1641</f>
        <v>274555.46000000002</v>
      </c>
      <c r="F1642" s="18">
        <v>200</v>
      </c>
    </row>
    <row r="1643" spans="3:6" x14ac:dyDescent="0.25">
      <c r="C1643" s="64">
        <v>44665</v>
      </c>
      <c r="D1643" s="12">
        <f t="shared" si="12"/>
        <v>273817.88</v>
      </c>
      <c r="E1643" s="12">
        <v>273617.88</v>
      </c>
      <c r="F1643" s="18">
        <v>200</v>
      </c>
    </row>
    <row r="1644" spans="3:6" x14ac:dyDescent="0.25">
      <c r="C1644" s="64">
        <v>44666</v>
      </c>
      <c r="D1644" s="12">
        <f t="shared" si="12"/>
        <v>273375.03999999998</v>
      </c>
      <c r="E1644" s="12">
        <v>273175.03999999998</v>
      </c>
      <c r="F1644" s="18">
        <v>200</v>
      </c>
    </row>
    <row r="1645" spans="3:6" x14ac:dyDescent="0.25">
      <c r="C1645" s="64">
        <v>44669</v>
      </c>
      <c r="D1645" s="12">
        <f t="shared" si="12"/>
        <v>306978.36</v>
      </c>
      <c r="E1645" s="12">
        <v>306778.36</v>
      </c>
      <c r="F1645" s="18">
        <v>200</v>
      </c>
    </row>
    <row r="1646" spans="3:6" x14ac:dyDescent="0.25">
      <c r="C1646" s="64">
        <v>44670</v>
      </c>
      <c r="D1646" s="12">
        <f t="shared" si="12"/>
        <v>306978.36</v>
      </c>
      <c r="E1646" s="12">
        <f>E1645</f>
        <v>306778.36</v>
      </c>
      <c r="F1646" s="18">
        <v>200</v>
      </c>
    </row>
    <row r="1647" spans="3:6" x14ac:dyDescent="0.25">
      <c r="C1647" s="64">
        <v>44671</v>
      </c>
      <c r="D1647" s="12">
        <f t="shared" si="12"/>
        <v>266613.8</v>
      </c>
      <c r="E1647" s="12">
        <v>266413.8</v>
      </c>
      <c r="F1647" s="18">
        <v>200</v>
      </c>
    </row>
    <row r="1648" spans="3:6" x14ac:dyDescent="0.25">
      <c r="C1648" s="64">
        <v>44672</v>
      </c>
      <c r="D1648" s="12">
        <f t="shared" si="12"/>
        <v>271838.33</v>
      </c>
      <c r="E1648" s="12">
        <v>271638.33</v>
      </c>
      <c r="F1648" s="18">
        <v>200</v>
      </c>
    </row>
    <row r="1649" spans="3:6" x14ac:dyDescent="0.25">
      <c r="C1649" s="64">
        <v>44673</v>
      </c>
      <c r="D1649" s="12">
        <f t="shared" si="12"/>
        <v>271679.48</v>
      </c>
      <c r="E1649" s="12">
        <v>271479.48</v>
      </c>
      <c r="F1649" s="18">
        <v>200</v>
      </c>
    </row>
    <row r="1650" spans="3:6" x14ac:dyDescent="0.25">
      <c r="C1650" s="64">
        <v>44676</v>
      </c>
      <c r="D1650" s="12">
        <f t="shared" si="12"/>
        <v>271679.48</v>
      </c>
      <c r="E1650" s="12">
        <f t="shared" ref="E1650:E1656" si="13">E1649</f>
        <v>271479.48</v>
      </c>
      <c r="F1650" s="18">
        <v>200</v>
      </c>
    </row>
    <row r="1651" spans="3:6" x14ac:dyDescent="0.25">
      <c r="C1651" s="64">
        <v>44677</v>
      </c>
      <c r="D1651" s="12">
        <f t="shared" si="12"/>
        <v>231449.55</v>
      </c>
      <c r="E1651" s="12">
        <v>231249.55</v>
      </c>
      <c r="F1651" s="18">
        <v>200</v>
      </c>
    </row>
    <row r="1652" spans="3:6" x14ac:dyDescent="0.25">
      <c r="C1652" s="64">
        <v>44678</v>
      </c>
      <c r="D1652" s="12">
        <f t="shared" si="12"/>
        <v>255926.54</v>
      </c>
      <c r="E1652" s="12">
        <v>255726.54</v>
      </c>
      <c r="F1652" s="18">
        <v>200</v>
      </c>
    </row>
    <row r="1653" spans="3:6" x14ac:dyDescent="0.25">
      <c r="C1653" s="64">
        <v>44679</v>
      </c>
      <c r="D1653" s="12">
        <f t="shared" si="12"/>
        <v>256457.54</v>
      </c>
      <c r="E1653" s="12">
        <v>256257.54</v>
      </c>
      <c r="F1653" s="18">
        <v>200</v>
      </c>
    </row>
    <row r="1654" spans="3:6" x14ac:dyDescent="0.25">
      <c r="C1654" s="64">
        <v>44680</v>
      </c>
      <c r="D1654" s="12">
        <f t="shared" si="12"/>
        <v>255982.56</v>
      </c>
      <c r="E1654" s="12">
        <v>255782.56</v>
      </c>
      <c r="F1654" s="18">
        <v>200</v>
      </c>
    </row>
    <row r="1655" spans="3:6" x14ac:dyDescent="0.25">
      <c r="C1655" s="64">
        <v>44683</v>
      </c>
      <c r="D1655" s="12">
        <f t="shared" si="12"/>
        <v>255982.56</v>
      </c>
      <c r="E1655" s="12">
        <f t="shared" si="13"/>
        <v>255782.56</v>
      </c>
      <c r="F1655" s="18">
        <v>200</v>
      </c>
    </row>
    <row r="1656" spans="3:6" x14ac:dyDescent="0.25">
      <c r="C1656" s="64">
        <v>44684</v>
      </c>
      <c r="D1656" s="12">
        <f t="shared" ref="D1656:D1719" si="14">E1656+F1656</f>
        <v>255982.56</v>
      </c>
      <c r="E1656" s="12">
        <f t="shared" si="13"/>
        <v>255782.56</v>
      </c>
      <c r="F1656" s="18">
        <v>200</v>
      </c>
    </row>
    <row r="1657" spans="3:6" x14ac:dyDescent="0.25">
      <c r="C1657" s="64">
        <v>44685</v>
      </c>
      <c r="D1657" s="12">
        <f t="shared" si="14"/>
        <v>237408.49</v>
      </c>
      <c r="E1657" s="12">
        <v>237208.49</v>
      </c>
      <c r="F1657" s="18">
        <v>200</v>
      </c>
    </row>
    <row r="1658" spans="3:6" x14ac:dyDescent="0.25">
      <c r="C1658" s="64">
        <v>44686</v>
      </c>
      <c r="D1658" s="12">
        <f t="shared" si="14"/>
        <v>237595.16</v>
      </c>
      <c r="E1658" s="12">
        <v>237395.16</v>
      </c>
      <c r="F1658" s="18">
        <v>200</v>
      </c>
    </row>
    <row r="1659" spans="3:6" x14ac:dyDescent="0.25">
      <c r="C1659" s="64">
        <v>44687</v>
      </c>
      <c r="D1659" s="12">
        <f t="shared" si="14"/>
        <v>237595.16</v>
      </c>
      <c r="E1659" s="12">
        <f>E1658</f>
        <v>237395.16</v>
      </c>
      <c r="F1659" s="18">
        <v>200</v>
      </c>
    </row>
    <row r="1660" spans="3:6" x14ac:dyDescent="0.25">
      <c r="C1660" s="64">
        <v>44690</v>
      </c>
      <c r="D1660" s="12">
        <f t="shared" si="14"/>
        <v>237595.16</v>
      </c>
      <c r="E1660" s="12">
        <f>E1659</f>
        <v>237395.16</v>
      </c>
      <c r="F1660" s="18">
        <v>200</v>
      </c>
    </row>
    <row r="1661" spans="3:6" x14ac:dyDescent="0.25">
      <c r="C1661" s="64">
        <v>44691</v>
      </c>
      <c r="D1661" s="12">
        <f t="shared" si="14"/>
        <v>198176.08</v>
      </c>
      <c r="E1661" s="12">
        <v>197976.08</v>
      </c>
      <c r="F1661" s="18">
        <v>200</v>
      </c>
    </row>
    <row r="1662" spans="3:6" x14ac:dyDescent="0.25">
      <c r="C1662" s="64">
        <v>44692</v>
      </c>
      <c r="D1662" s="12">
        <f t="shared" si="14"/>
        <v>206509.41</v>
      </c>
      <c r="E1662" s="12">
        <v>206309.41</v>
      </c>
      <c r="F1662" s="18">
        <v>200</v>
      </c>
    </row>
    <row r="1663" spans="3:6" x14ac:dyDescent="0.25">
      <c r="C1663" s="64">
        <v>44693</v>
      </c>
      <c r="D1663" s="12">
        <f t="shared" si="14"/>
        <v>196309.39</v>
      </c>
      <c r="E1663" s="12">
        <v>196109.39</v>
      </c>
      <c r="F1663" s="18">
        <v>200</v>
      </c>
    </row>
    <row r="1664" spans="3:6" x14ac:dyDescent="0.25">
      <c r="C1664" s="64">
        <v>44694</v>
      </c>
      <c r="D1664" s="12">
        <f t="shared" si="14"/>
        <v>217592.12</v>
      </c>
      <c r="E1664" s="12">
        <v>217392.12</v>
      </c>
      <c r="F1664" s="18">
        <v>200</v>
      </c>
    </row>
    <row r="1665" spans="3:6" x14ac:dyDescent="0.25">
      <c r="C1665" s="64">
        <v>44697</v>
      </c>
      <c r="D1665" s="12">
        <f t="shared" si="14"/>
        <v>217592.12</v>
      </c>
      <c r="E1665" s="12">
        <f t="shared" ref="E1665:E1707" si="15">E1664</f>
        <v>217392.12</v>
      </c>
      <c r="F1665" s="18">
        <v>200</v>
      </c>
    </row>
    <row r="1666" spans="3:6" x14ac:dyDescent="0.25">
      <c r="C1666" s="64">
        <v>44698</v>
      </c>
      <c r="D1666" s="12">
        <f t="shared" si="14"/>
        <v>217592.12</v>
      </c>
      <c r="E1666" s="12">
        <f t="shared" si="15"/>
        <v>217392.12</v>
      </c>
      <c r="F1666" s="18">
        <v>200</v>
      </c>
    </row>
    <row r="1667" spans="3:6" x14ac:dyDescent="0.25">
      <c r="C1667" s="64">
        <v>44699</v>
      </c>
      <c r="D1667" s="12">
        <f t="shared" si="14"/>
        <v>217592.12</v>
      </c>
      <c r="E1667" s="12">
        <f t="shared" si="15"/>
        <v>217392.12</v>
      </c>
      <c r="F1667" s="18">
        <v>200</v>
      </c>
    </row>
    <row r="1668" spans="3:6" x14ac:dyDescent="0.25">
      <c r="C1668" s="64">
        <v>44700</v>
      </c>
      <c r="D1668" s="12">
        <f t="shared" si="14"/>
        <v>221731.08</v>
      </c>
      <c r="E1668" s="12">
        <v>221531.08</v>
      </c>
      <c r="F1668" s="18">
        <v>200</v>
      </c>
    </row>
    <row r="1669" spans="3:6" x14ac:dyDescent="0.25">
      <c r="C1669" s="64">
        <v>44701</v>
      </c>
      <c r="D1669" s="12">
        <f t="shared" si="14"/>
        <v>217798.74</v>
      </c>
      <c r="E1669" s="12">
        <v>217598.74</v>
      </c>
      <c r="F1669" s="18">
        <v>200</v>
      </c>
    </row>
    <row r="1670" spans="3:6" x14ac:dyDescent="0.25">
      <c r="C1670" s="64">
        <v>44704</v>
      </c>
      <c r="D1670" s="12">
        <f t="shared" si="14"/>
        <v>176485.8</v>
      </c>
      <c r="E1670" s="12">
        <v>176285.8</v>
      </c>
      <c r="F1670" s="18">
        <v>200</v>
      </c>
    </row>
    <row r="1671" spans="3:6" x14ac:dyDescent="0.25">
      <c r="C1671" s="64">
        <v>44705</v>
      </c>
      <c r="D1671" s="12">
        <f t="shared" si="14"/>
        <v>176485.8</v>
      </c>
      <c r="E1671" s="12">
        <f t="shared" si="15"/>
        <v>176285.8</v>
      </c>
      <c r="F1671" s="18">
        <v>200</v>
      </c>
    </row>
    <row r="1672" spans="3:6" x14ac:dyDescent="0.25">
      <c r="C1672" s="64">
        <v>44706</v>
      </c>
      <c r="D1672" s="12">
        <f t="shared" si="14"/>
        <v>176485.8</v>
      </c>
      <c r="E1672" s="12">
        <f t="shared" si="15"/>
        <v>176285.8</v>
      </c>
      <c r="F1672" s="18">
        <v>200</v>
      </c>
    </row>
    <row r="1673" spans="3:6" x14ac:dyDescent="0.25">
      <c r="C1673" s="64">
        <v>44707</v>
      </c>
      <c r="D1673" s="12">
        <f t="shared" si="14"/>
        <v>317719.40999999997</v>
      </c>
      <c r="E1673" s="12">
        <v>317519.40999999997</v>
      </c>
      <c r="F1673" s="18">
        <v>200</v>
      </c>
    </row>
    <row r="1674" spans="3:6" x14ac:dyDescent="0.25">
      <c r="C1674" s="64">
        <v>44708</v>
      </c>
      <c r="D1674" s="12">
        <f t="shared" si="14"/>
        <v>317244.43</v>
      </c>
      <c r="E1674" s="12">
        <v>317044.43</v>
      </c>
      <c r="F1674" s="18">
        <v>200</v>
      </c>
    </row>
    <row r="1675" spans="3:6" x14ac:dyDescent="0.25">
      <c r="C1675" s="64">
        <v>44711</v>
      </c>
      <c r="D1675" s="12">
        <f t="shared" si="14"/>
        <v>317244.43</v>
      </c>
      <c r="E1675" s="12">
        <f t="shared" si="15"/>
        <v>317044.43</v>
      </c>
      <c r="F1675" s="18">
        <v>200</v>
      </c>
    </row>
    <row r="1676" spans="3:6" x14ac:dyDescent="0.25">
      <c r="C1676" s="64">
        <v>44712</v>
      </c>
      <c r="D1676" s="12">
        <f t="shared" si="14"/>
        <v>317244.43</v>
      </c>
      <c r="E1676" s="12">
        <f t="shared" si="15"/>
        <v>317044.43</v>
      </c>
      <c r="F1676" s="18">
        <v>200</v>
      </c>
    </row>
    <row r="1677" spans="3:6" x14ac:dyDescent="0.25">
      <c r="C1677" s="64">
        <v>44713</v>
      </c>
      <c r="D1677" s="12">
        <f t="shared" si="14"/>
        <v>317244.43</v>
      </c>
      <c r="E1677" s="12">
        <f t="shared" si="15"/>
        <v>317044.43</v>
      </c>
      <c r="F1677" s="18">
        <v>200</v>
      </c>
    </row>
    <row r="1678" spans="3:6" x14ac:dyDescent="0.25">
      <c r="C1678" s="64">
        <v>44714</v>
      </c>
      <c r="D1678" s="12">
        <f t="shared" si="14"/>
        <v>317244.43</v>
      </c>
      <c r="E1678" s="12">
        <f t="shared" si="15"/>
        <v>317044.43</v>
      </c>
      <c r="F1678" s="18">
        <v>200</v>
      </c>
    </row>
    <row r="1679" spans="3:6" x14ac:dyDescent="0.25">
      <c r="C1679" s="64">
        <v>44715</v>
      </c>
      <c r="D1679" s="12">
        <f t="shared" si="14"/>
        <v>311632.77</v>
      </c>
      <c r="E1679" s="12">
        <v>311432.77</v>
      </c>
      <c r="F1679" s="18">
        <v>200</v>
      </c>
    </row>
    <row r="1680" spans="3:6" x14ac:dyDescent="0.25">
      <c r="C1680" s="64">
        <v>44718</v>
      </c>
      <c r="D1680" s="12">
        <f t="shared" si="14"/>
        <v>311632.77</v>
      </c>
      <c r="E1680" s="12">
        <f t="shared" si="15"/>
        <v>311432.77</v>
      </c>
      <c r="F1680" s="18">
        <v>200</v>
      </c>
    </row>
    <row r="1681" spans="3:6" x14ac:dyDescent="0.25">
      <c r="C1681" s="64">
        <v>44719</v>
      </c>
      <c r="D1681" s="12">
        <f t="shared" si="14"/>
        <v>272576.3</v>
      </c>
      <c r="E1681" s="12">
        <v>272376.3</v>
      </c>
      <c r="F1681" s="18">
        <v>200</v>
      </c>
    </row>
    <row r="1682" spans="3:6" x14ac:dyDescent="0.25">
      <c r="C1682" s="64">
        <v>44720</v>
      </c>
      <c r="D1682" s="12">
        <f t="shared" si="14"/>
        <v>272576.3</v>
      </c>
      <c r="E1682" s="12">
        <f t="shared" si="15"/>
        <v>272376.3</v>
      </c>
      <c r="F1682" s="18">
        <v>200</v>
      </c>
    </row>
    <row r="1683" spans="3:6" x14ac:dyDescent="0.25">
      <c r="C1683" s="64">
        <v>44721</v>
      </c>
      <c r="D1683" s="12">
        <f t="shared" si="14"/>
        <v>262789.33</v>
      </c>
      <c r="E1683" s="12">
        <v>262589.33</v>
      </c>
      <c r="F1683" s="18">
        <v>200</v>
      </c>
    </row>
    <row r="1684" spans="3:6" x14ac:dyDescent="0.25">
      <c r="C1684" s="64">
        <v>44722</v>
      </c>
      <c r="D1684" s="12">
        <f t="shared" si="14"/>
        <v>262314.34999999998</v>
      </c>
      <c r="E1684" s="12">
        <v>262114.35</v>
      </c>
      <c r="F1684" s="18">
        <v>200</v>
      </c>
    </row>
    <row r="1685" spans="3:6" x14ac:dyDescent="0.25">
      <c r="C1685" s="64">
        <v>44725</v>
      </c>
      <c r="D1685" s="12">
        <f t="shared" si="14"/>
        <v>262577.34999999998</v>
      </c>
      <c r="E1685" s="12">
        <v>262377.34999999998</v>
      </c>
      <c r="F1685" s="18">
        <v>200</v>
      </c>
    </row>
    <row r="1686" spans="3:6" x14ac:dyDescent="0.25">
      <c r="C1686" s="64">
        <v>44726</v>
      </c>
      <c r="D1686" s="12">
        <f t="shared" si="14"/>
        <v>262577.34999999998</v>
      </c>
      <c r="E1686" s="12">
        <f t="shared" si="15"/>
        <v>262377.34999999998</v>
      </c>
      <c r="F1686" s="18">
        <v>200</v>
      </c>
    </row>
    <row r="1687" spans="3:6" x14ac:dyDescent="0.25">
      <c r="C1687" s="64">
        <v>44727</v>
      </c>
      <c r="D1687" s="12">
        <f t="shared" si="14"/>
        <v>359115.13</v>
      </c>
      <c r="E1687" s="12">
        <v>358915.13</v>
      </c>
      <c r="F1687" s="18">
        <v>200</v>
      </c>
    </row>
    <row r="1688" spans="3:6" x14ac:dyDescent="0.25">
      <c r="C1688" s="64">
        <v>44728</v>
      </c>
      <c r="D1688" s="12">
        <f t="shared" si="14"/>
        <v>359115.13</v>
      </c>
      <c r="E1688" s="12">
        <f t="shared" si="15"/>
        <v>358915.13</v>
      </c>
      <c r="F1688" s="18">
        <v>200</v>
      </c>
    </row>
    <row r="1689" spans="3:6" x14ac:dyDescent="0.25">
      <c r="C1689" s="64">
        <v>44729</v>
      </c>
      <c r="D1689" s="12">
        <f t="shared" si="14"/>
        <v>359115.13</v>
      </c>
      <c r="E1689" s="12">
        <f t="shared" si="15"/>
        <v>358915.13</v>
      </c>
      <c r="F1689" s="18">
        <v>200</v>
      </c>
    </row>
    <row r="1690" spans="3:6" x14ac:dyDescent="0.25">
      <c r="C1690" s="64">
        <v>44732</v>
      </c>
      <c r="D1690" s="12">
        <f t="shared" si="14"/>
        <v>317912.34000000003</v>
      </c>
      <c r="E1690" s="12">
        <v>317712.34000000003</v>
      </c>
      <c r="F1690" s="18">
        <v>200</v>
      </c>
    </row>
    <row r="1691" spans="3:6" x14ac:dyDescent="0.25">
      <c r="C1691" s="64">
        <v>44733</v>
      </c>
      <c r="D1691" s="12">
        <f t="shared" si="14"/>
        <v>318373.34000000003</v>
      </c>
      <c r="E1691" s="12">
        <v>318173.34000000003</v>
      </c>
      <c r="F1691" s="18">
        <v>200</v>
      </c>
    </row>
    <row r="1692" spans="3:6" x14ac:dyDescent="0.25">
      <c r="C1692" s="64">
        <v>44734</v>
      </c>
      <c r="D1692" s="12">
        <f t="shared" si="14"/>
        <v>319350.08</v>
      </c>
      <c r="E1692" s="12">
        <v>319150.08000000002</v>
      </c>
      <c r="F1692" s="18">
        <v>200</v>
      </c>
    </row>
    <row r="1693" spans="3:6" x14ac:dyDescent="0.25">
      <c r="C1693" s="64">
        <v>44735</v>
      </c>
      <c r="D1693" s="12">
        <f t="shared" si="14"/>
        <v>329131.38</v>
      </c>
      <c r="E1693" s="12">
        <v>328931.38</v>
      </c>
      <c r="F1693" s="18">
        <v>200</v>
      </c>
    </row>
    <row r="1694" spans="3:6" x14ac:dyDescent="0.25">
      <c r="C1694" s="64">
        <v>44736</v>
      </c>
      <c r="D1694" s="12">
        <f t="shared" si="14"/>
        <v>329131.38</v>
      </c>
      <c r="E1694" s="12">
        <f t="shared" si="15"/>
        <v>328931.38</v>
      </c>
      <c r="F1694" s="18">
        <v>200</v>
      </c>
    </row>
    <row r="1695" spans="3:6" x14ac:dyDescent="0.25">
      <c r="C1695" s="64">
        <v>44739</v>
      </c>
      <c r="D1695" s="12">
        <f t="shared" si="14"/>
        <v>329131.38</v>
      </c>
      <c r="E1695" s="12">
        <f t="shared" si="15"/>
        <v>328931.38</v>
      </c>
      <c r="F1695" s="18">
        <v>200</v>
      </c>
    </row>
    <row r="1696" spans="3:6" x14ac:dyDescent="0.25">
      <c r="C1696" s="64">
        <v>44740</v>
      </c>
      <c r="D1696" s="12">
        <f t="shared" si="14"/>
        <v>329131.38</v>
      </c>
      <c r="E1696" s="12">
        <f t="shared" si="15"/>
        <v>328931.38</v>
      </c>
      <c r="F1696" s="18">
        <v>200</v>
      </c>
    </row>
    <row r="1697" spans="3:6" x14ac:dyDescent="0.25">
      <c r="C1697" s="64">
        <v>44741</v>
      </c>
      <c r="D1697" s="12">
        <f t="shared" si="14"/>
        <v>358518.98</v>
      </c>
      <c r="E1697" s="12">
        <v>358318.98</v>
      </c>
      <c r="F1697" s="18">
        <v>200</v>
      </c>
    </row>
    <row r="1698" spans="3:6" x14ac:dyDescent="0.25">
      <c r="C1698" s="64">
        <v>44742</v>
      </c>
      <c r="D1698" s="12">
        <f t="shared" si="14"/>
        <v>388026.98</v>
      </c>
      <c r="E1698" s="12">
        <v>387826.98</v>
      </c>
      <c r="F1698" s="18">
        <v>200</v>
      </c>
    </row>
    <row r="1699" spans="3:6" x14ac:dyDescent="0.25">
      <c r="C1699" s="64">
        <v>44743</v>
      </c>
      <c r="D1699" s="12">
        <f t="shared" si="14"/>
        <v>388026.98</v>
      </c>
      <c r="E1699" s="12">
        <f t="shared" si="15"/>
        <v>387826.98</v>
      </c>
      <c r="F1699" s="18">
        <v>200</v>
      </c>
    </row>
    <row r="1700" spans="3:6" x14ac:dyDescent="0.25">
      <c r="C1700" s="64">
        <v>44746</v>
      </c>
      <c r="D1700" s="12">
        <f t="shared" si="14"/>
        <v>388026.98</v>
      </c>
      <c r="E1700" s="12">
        <f t="shared" si="15"/>
        <v>387826.98</v>
      </c>
      <c r="F1700" s="18">
        <v>200</v>
      </c>
    </row>
    <row r="1701" spans="3:6" x14ac:dyDescent="0.25">
      <c r="C1701" s="64">
        <v>44747</v>
      </c>
      <c r="D1701" s="12">
        <f t="shared" si="14"/>
        <v>347383.35</v>
      </c>
      <c r="E1701" s="12">
        <v>347183.35</v>
      </c>
      <c r="F1701" s="18">
        <v>200</v>
      </c>
    </row>
    <row r="1702" spans="3:6" x14ac:dyDescent="0.25">
      <c r="C1702" s="64">
        <v>44748</v>
      </c>
      <c r="D1702" s="12">
        <f t="shared" si="14"/>
        <v>347507.35</v>
      </c>
      <c r="E1702" s="12">
        <v>347307.35</v>
      </c>
      <c r="F1702" s="18">
        <v>200</v>
      </c>
    </row>
    <row r="1703" spans="3:6" x14ac:dyDescent="0.25">
      <c r="C1703" s="64">
        <v>44749</v>
      </c>
      <c r="D1703" s="12">
        <f t="shared" si="14"/>
        <v>347648.35</v>
      </c>
      <c r="E1703" s="12">
        <v>347448.35</v>
      </c>
      <c r="F1703" s="18">
        <v>200</v>
      </c>
    </row>
    <row r="1704" spans="3:6" x14ac:dyDescent="0.25">
      <c r="C1704" s="64">
        <v>44750</v>
      </c>
      <c r="D1704" s="12">
        <f t="shared" si="14"/>
        <v>347173.37</v>
      </c>
      <c r="E1704" s="12">
        <v>346973.37</v>
      </c>
      <c r="F1704" s="18">
        <v>200</v>
      </c>
    </row>
    <row r="1705" spans="3:6" x14ac:dyDescent="0.25">
      <c r="C1705" s="64">
        <v>44753</v>
      </c>
      <c r="D1705" s="12">
        <f t="shared" si="14"/>
        <v>347173.37</v>
      </c>
      <c r="E1705" s="12">
        <f t="shared" si="15"/>
        <v>346973.37</v>
      </c>
      <c r="F1705" s="18">
        <v>200</v>
      </c>
    </row>
    <row r="1706" spans="3:6" x14ac:dyDescent="0.25">
      <c r="C1706" s="64">
        <v>44754</v>
      </c>
      <c r="D1706" s="12">
        <f t="shared" si="14"/>
        <v>347422.37</v>
      </c>
      <c r="E1706" s="12">
        <v>347222.37</v>
      </c>
      <c r="F1706" s="18">
        <v>200</v>
      </c>
    </row>
    <row r="1707" spans="3:6" x14ac:dyDescent="0.25">
      <c r="C1707" s="64">
        <v>44755</v>
      </c>
      <c r="D1707" s="12">
        <f t="shared" si="14"/>
        <v>347422.37</v>
      </c>
      <c r="E1707" s="12">
        <f t="shared" si="15"/>
        <v>347222.37</v>
      </c>
      <c r="F1707" s="18">
        <v>200</v>
      </c>
    </row>
    <row r="1708" spans="3:6" x14ac:dyDescent="0.25">
      <c r="C1708" s="64">
        <v>44756</v>
      </c>
      <c r="D1708" s="12">
        <f t="shared" si="14"/>
        <v>353674.1</v>
      </c>
      <c r="E1708" s="12">
        <v>353474.1</v>
      </c>
      <c r="F1708" s="18">
        <v>200</v>
      </c>
    </row>
    <row r="1709" spans="3:6" x14ac:dyDescent="0.25">
      <c r="C1709" s="64">
        <v>44757</v>
      </c>
      <c r="D1709" s="12">
        <f t="shared" si="14"/>
        <v>355815.56</v>
      </c>
      <c r="E1709" s="12">
        <v>355615.56</v>
      </c>
      <c r="F1709" s="18">
        <v>200</v>
      </c>
    </row>
    <row r="1710" spans="3:6" x14ac:dyDescent="0.25">
      <c r="C1710" s="64">
        <v>44760</v>
      </c>
      <c r="D1710" s="12">
        <f t="shared" si="14"/>
        <v>319836.78000000003</v>
      </c>
      <c r="E1710" s="12">
        <v>319636.78000000003</v>
      </c>
      <c r="F1710" s="18">
        <v>200</v>
      </c>
    </row>
    <row r="1711" spans="3:6" x14ac:dyDescent="0.25">
      <c r="C1711" s="64">
        <v>44761</v>
      </c>
      <c r="D1711" s="12">
        <f t="shared" si="14"/>
        <v>296807.06</v>
      </c>
      <c r="E1711" s="12">
        <v>296607.06</v>
      </c>
      <c r="F1711" s="18">
        <v>200</v>
      </c>
    </row>
    <row r="1712" spans="3:6" x14ac:dyDescent="0.25">
      <c r="C1712" s="64">
        <v>44762</v>
      </c>
      <c r="D1712" s="12">
        <f t="shared" si="14"/>
        <v>296807.06</v>
      </c>
      <c r="E1712" s="12">
        <f>E1711</f>
        <v>296607.06</v>
      </c>
      <c r="F1712" s="18">
        <v>200</v>
      </c>
    </row>
    <row r="1713" spans="3:6" x14ac:dyDescent="0.25">
      <c r="C1713" s="64">
        <v>44763</v>
      </c>
      <c r="D1713" s="12">
        <f t="shared" si="14"/>
        <v>291257.96000000002</v>
      </c>
      <c r="E1713" s="12">
        <v>291057.96000000002</v>
      </c>
      <c r="F1713" s="18">
        <v>200</v>
      </c>
    </row>
    <row r="1714" spans="3:6" x14ac:dyDescent="0.25">
      <c r="C1714" s="64">
        <v>44764</v>
      </c>
      <c r="D1714" s="12">
        <f t="shared" si="14"/>
        <v>290782.98</v>
      </c>
      <c r="E1714" s="12">
        <v>290582.98</v>
      </c>
      <c r="F1714" s="18">
        <v>200</v>
      </c>
    </row>
    <row r="1715" spans="3:6" x14ac:dyDescent="0.25">
      <c r="C1715" s="64">
        <v>44767</v>
      </c>
      <c r="D1715" s="12">
        <f t="shared" si="14"/>
        <v>290782.98</v>
      </c>
      <c r="E1715" s="12">
        <f>E1714</f>
        <v>290582.98</v>
      </c>
      <c r="F1715" s="18">
        <v>200</v>
      </c>
    </row>
    <row r="1716" spans="3:6" x14ac:dyDescent="0.25">
      <c r="C1716" s="64">
        <v>44768</v>
      </c>
      <c r="D1716" s="12">
        <f t="shared" si="14"/>
        <v>290754.14</v>
      </c>
      <c r="E1716" s="12">
        <v>290554.14</v>
      </c>
      <c r="F1716" s="18">
        <v>200</v>
      </c>
    </row>
    <row r="1717" spans="3:6" x14ac:dyDescent="0.25">
      <c r="C1717" s="64">
        <v>44769</v>
      </c>
      <c r="D1717" s="12">
        <f t="shared" si="14"/>
        <v>290450.96000000002</v>
      </c>
      <c r="E1717" s="12">
        <v>290250.96000000002</v>
      </c>
      <c r="F1717" s="18">
        <v>200</v>
      </c>
    </row>
    <row r="1718" spans="3:6" x14ac:dyDescent="0.25">
      <c r="C1718" s="64">
        <v>44770</v>
      </c>
      <c r="D1718" s="12">
        <f t="shared" si="14"/>
        <v>282840.40000000002</v>
      </c>
      <c r="E1718" s="12">
        <v>282640.40000000002</v>
      </c>
      <c r="F1718" s="18">
        <v>200</v>
      </c>
    </row>
    <row r="1719" spans="3:6" x14ac:dyDescent="0.25">
      <c r="C1719" s="64">
        <v>44771</v>
      </c>
      <c r="D1719" s="12">
        <f t="shared" si="14"/>
        <v>318945.52</v>
      </c>
      <c r="E1719" s="12">
        <v>318745.52</v>
      </c>
      <c r="F1719" s="18">
        <v>200</v>
      </c>
    </row>
    <row r="1720" spans="3:6" x14ac:dyDescent="0.25">
      <c r="C1720" s="64">
        <v>44774</v>
      </c>
      <c r="D1720" s="12">
        <f t="shared" ref="D1720:D1801" si="16">E1720+F1720</f>
        <v>318945.52</v>
      </c>
      <c r="E1720" s="12">
        <f>E1719</f>
        <v>318745.52</v>
      </c>
      <c r="F1720" s="18">
        <v>200</v>
      </c>
    </row>
    <row r="1721" spans="3:6" x14ac:dyDescent="0.25">
      <c r="C1721" s="64">
        <v>44775</v>
      </c>
      <c r="D1721" s="12">
        <f t="shared" si="16"/>
        <v>278401.03999999998</v>
      </c>
      <c r="E1721" s="12">
        <v>278201.03999999998</v>
      </c>
      <c r="F1721" s="18">
        <v>200</v>
      </c>
    </row>
    <row r="1722" spans="3:6" x14ac:dyDescent="0.25">
      <c r="C1722" s="64">
        <v>44776</v>
      </c>
      <c r="D1722" s="12">
        <f t="shared" si="16"/>
        <v>277801.03999999998</v>
      </c>
      <c r="E1722" s="12">
        <v>277601.03999999998</v>
      </c>
      <c r="F1722" s="18">
        <v>200</v>
      </c>
    </row>
    <row r="1723" spans="3:6" x14ac:dyDescent="0.25">
      <c r="C1723" s="64">
        <v>44777</v>
      </c>
      <c r="D1723" s="12">
        <f t="shared" si="16"/>
        <v>277801.03999999998</v>
      </c>
      <c r="E1723" s="12">
        <f>E1722</f>
        <v>277601.03999999998</v>
      </c>
      <c r="F1723" s="18">
        <v>200</v>
      </c>
    </row>
    <row r="1724" spans="3:6" x14ac:dyDescent="0.25">
      <c r="C1724" s="64">
        <v>44778</v>
      </c>
      <c r="D1724" s="12">
        <f t="shared" si="16"/>
        <v>277326.06</v>
      </c>
      <c r="E1724" s="12">
        <v>277126.06</v>
      </c>
      <c r="F1724" s="18">
        <v>200</v>
      </c>
    </row>
    <row r="1725" spans="3:6" x14ac:dyDescent="0.25">
      <c r="C1725" s="64">
        <v>44781</v>
      </c>
      <c r="D1725" s="12">
        <f t="shared" si="16"/>
        <v>277326.06</v>
      </c>
      <c r="E1725" s="12">
        <f>E1724</f>
        <v>277126.06</v>
      </c>
      <c r="F1725" s="18">
        <v>200</v>
      </c>
    </row>
    <row r="1726" spans="3:6" x14ac:dyDescent="0.25">
      <c r="C1726" s="64">
        <v>44782</v>
      </c>
      <c r="D1726" s="12">
        <f t="shared" si="16"/>
        <v>254730.8</v>
      </c>
      <c r="E1726" s="12">
        <v>254530.8</v>
      </c>
      <c r="F1726" s="18">
        <v>200</v>
      </c>
    </row>
    <row r="1727" spans="3:6" x14ac:dyDescent="0.25">
      <c r="C1727" s="64">
        <v>44783</v>
      </c>
      <c r="D1727" s="12">
        <f t="shared" si="16"/>
        <v>254730.8</v>
      </c>
      <c r="E1727" s="12">
        <f>E1726</f>
        <v>254530.8</v>
      </c>
      <c r="F1727" s="18">
        <v>200</v>
      </c>
    </row>
    <row r="1728" spans="3:6" x14ac:dyDescent="0.25">
      <c r="C1728" s="64">
        <v>44784</v>
      </c>
      <c r="D1728" s="12">
        <f t="shared" si="16"/>
        <v>277867.62</v>
      </c>
      <c r="E1728" s="12">
        <v>277667.62</v>
      </c>
      <c r="F1728" s="18">
        <v>200</v>
      </c>
    </row>
    <row r="1729" spans="3:6" x14ac:dyDescent="0.25">
      <c r="C1729" s="64">
        <v>44785</v>
      </c>
      <c r="D1729" s="12">
        <f t="shared" si="16"/>
        <v>278679.81</v>
      </c>
      <c r="E1729" s="12">
        <v>278479.81</v>
      </c>
      <c r="F1729" s="18">
        <v>200</v>
      </c>
    </row>
    <row r="1730" spans="3:6" x14ac:dyDescent="0.25">
      <c r="C1730" s="64">
        <v>44788</v>
      </c>
      <c r="D1730" s="12">
        <f t="shared" si="16"/>
        <v>278711.32</v>
      </c>
      <c r="E1730" s="12">
        <v>278511.32</v>
      </c>
      <c r="F1730" s="18">
        <v>200</v>
      </c>
    </row>
    <row r="1731" spans="3:6" x14ac:dyDescent="0.25">
      <c r="C1731" s="64">
        <v>44789</v>
      </c>
      <c r="D1731" s="12">
        <f t="shared" si="16"/>
        <v>238555.14</v>
      </c>
      <c r="E1731" s="12">
        <v>238355.14</v>
      </c>
      <c r="F1731" s="18">
        <v>200</v>
      </c>
    </row>
    <row r="1732" spans="3:6" x14ac:dyDescent="0.25">
      <c r="C1732" s="64">
        <v>44790</v>
      </c>
      <c r="D1732" s="12">
        <f t="shared" si="16"/>
        <v>238555.14</v>
      </c>
      <c r="E1732" s="12">
        <f>E1731</f>
        <v>238355.14</v>
      </c>
      <c r="F1732" s="18">
        <v>200</v>
      </c>
    </row>
    <row r="1733" spans="3:6" x14ac:dyDescent="0.25">
      <c r="C1733" s="64">
        <v>44791</v>
      </c>
      <c r="D1733" s="12">
        <f t="shared" si="16"/>
        <v>238555.14</v>
      </c>
      <c r="E1733" s="12">
        <f>E1732</f>
        <v>238355.14</v>
      </c>
      <c r="F1733" s="18">
        <v>200</v>
      </c>
    </row>
    <row r="1734" spans="3:6" x14ac:dyDescent="0.25">
      <c r="C1734" s="64">
        <v>44792</v>
      </c>
      <c r="D1734" s="12">
        <f t="shared" si="16"/>
        <v>227371.3</v>
      </c>
      <c r="E1734" s="12">
        <v>227171.3</v>
      </c>
      <c r="F1734" s="18">
        <v>200</v>
      </c>
    </row>
    <row r="1735" spans="3:6" x14ac:dyDescent="0.25">
      <c r="C1735" s="64">
        <v>44795</v>
      </c>
      <c r="D1735" s="12">
        <f t="shared" si="16"/>
        <v>227907.61</v>
      </c>
      <c r="E1735" s="12">
        <v>227707.61</v>
      </c>
      <c r="F1735" s="18">
        <v>200</v>
      </c>
    </row>
    <row r="1736" spans="3:6" x14ac:dyDescent="0.25">
      <c r="C1736" s="64">
        <v>44796</v>
      </c>
      <c r="D1736" s="12">
        <f t="shared" si="16"/>
        <v>227907.61</v>
      </c>
      <c r="E1736" s="12">
        <f>E1735</f>
        <v>227707.61</v>
      </c>
      <c r="F1736" s="18">
        <v>200</v>
      </c>
    </row>
    <row r="1737" spans="3:6" x14ac:dyDescent="0.25">
      <c r="C1737" s="64">
        <v>44797</v>
      </c>
      <c r="D1737" s="12">
        <f t="shared" si="16"/>
        <v>250036.67</v>
      </c>
      <c r="E1737" s="12">
        <v>249836.67</v>
      </c>
      <c r="F1737" s="18">
        <v>200</v>
      </c>
    </row>
    <row r="1738" spans="3:6" x14ac:dyDescent="0.25">
      <c r="C1738" s="64">
        <v>44798</v>
      </c>
      <c r="D1738" s="12">
        <f t="shared" si="16"/>
        <v>255964.71</v>
      </c>
      <c r="E1738" s="12">
        <v>255764.71</v>
      </c>
      <c r="F1738" s="18">
        <v>200</v>
      </c>
    </row>
    <row r="1739" spans="3:6" x14ac:dyDescent="0.25">
      <c r="C1739" s="64">
        <v>44799</v>
      </c>
      <c r="D1739" s="12">
        <f t="shared" si="16"/>
        <v>315493.2</v>
      </c>
      <c r="E1739" s="12">
        <v>315293.2</v>
      </c>
      <c r="F1739" s="18">
        <v>200</v>
      </c>
    </row>
    <row r="1740" spans="3:6" x14ac:dyDescent="0.25">
      <c r="C1740" s="64">
        <v>44802</v>
      </c>
      <c r="D1740" s="12">
        <f t="shared" si="16"/>
        <v>315493.2</v>
      </c>
      <c r="E1740" s="12">
        <f>E1739</f>
        <v>315293.2</v>
      </c>
      <c r="F1740" s="18">
        <v>200</v>
      </c>
    </row>
    <row r="1741" spans="3:6" x14ac:dyDescent="0.25">
      <c r="C1741" s="64">
        <v>44803</v>
      </c>
      <c r="D1741" s="12">
        <f t="shared" si="16"/>
        <v>332334.94</v>
      </c>
      <c r="E1741" s="12">
        <v>332134.94</v>
      </c>
      <c r="F1741" s="18">
        <v>200</v>
      </c>
    </row>
    <row r="1742" spans="3:6" x14ac:dyDescent="0.25">
      <c r="C1742" s="64">
        <v>44804</v>
      </c>
      <c r="D1742" s="12">
        <f t="shared" si="16"/>
        <v>332334.94</v>
      </c>
      <c r="E1742" s="12">
        <f>E1741</f>
        <v>332134.94</v>
      </c>
      <c r="F1742" s="18">
        <v>200</v>
      </c>
    </row>
    <row r="1743" spans="3:6" x14ac:dyDescent="0.25">
      <c r="C1743" s="64">
        <v>44805</v>
      </c>
      <c r="D1743" s="12">
        <f t="shared" si="16"/>
        <v>370869.56</v>
      </c>
      <c r="E1743" s="12">
        <v>370669.56</v>
      </c>
      <c r="F1743" s="18">
        <v>200</v>
      </c>
    </row>
    <row r="1744" spans="3:6" x14ac:dyDescent="0.25">
      <c r="C1744" s="64">
        <v>44806</v>
      </c>
      <c r="D1744" s="12">
        <f t="shared" si="16"/>
        <v>370394.58</v>
      </c>
      <c r="E1744" s="12">
        <v>370194.58</v>
      </c>
      <c r="F1744" s="18">
        <v>200</v>
      </c>
    </row>
    <row r="1745" spans="3:6" x14ac:dyDescent="0.25">
      <c r="C1745" s="64">
        <v>44809</v>
      </c>
      <c r="D1745" s="12">
        <f t="shared" si="16"/>
        <v>370394.58</v>
      </c>
      <c r="E1745" s="12">
        <f>E1744</f>
        <v>370194.58</v>
      </c>
      <c r="F1745" s="18">
        <v>200</v>
      </c>
    </row>
    <row r="1746" spans="3:6" x14ac:dyDescent="0.25">
      <c r="C1746" s="64">
        <v>44810</v>
      </c>
      <c r="D1746" s="12">
        <f t="shared" si="16"/>
        <v>346842.59</v>
      </c>
      <c r="E1746" s="12">
        <v>346642.59</v>
      </c>
      <c r="F1746" s="18">
        <v>200</v>
      </c>
    </row>
    <row r="1747" spans="3:6" x14ac:dyDescent="0.25">
      <c r="C1747" s="64">
        <v>44811</v>
      </c>
      <c r="D1747" s="12">
        <f t="shared" si="16"/>
        <v>346842.59</v>
      </c>
      <c r="E1747" s="12">
        <f>E1746</f>
        <v>346642.59</v>
      </c>
      <c r="F1747" s="18">
        <v>200</v>
      </c>
    </row>
    <row r="1748" spans="3:6" x14ac:dyDescent="0.25">
      <c r="C1748" s="64">
        <v>44812</v>
      </c>
      <c r="D1748" s="12">
        <f t="shared" si="16"/>
        <v>346842.59</v>
      </c>
      <c r="E1748" s="12">
        <f>E1747</f>
        <v>346642.59</v>
      </c>
      <c r="F1748" s="18">
        <v>200</v>
      </c>
    </row>
    <row r="1749" spans="3:6" x14ac:dyDescent="0.25">
      <c r="C1749" s="64">
        <v>44813</v>
      </c>
      <c r="D1749" s="12">
        <f t="shared" si="16"/>
        <v>347076.59</v>
      </c>
      <c r="E1749" s="12">
        <v>346876.59</v>
      </c>
      <c r="F1749" s="18">
        <v>200</v>
      </c>
    </row>
    <row r="1750" spans="3:6" x14ac:dyDescent="0.25">
      <c r="C1750" s="64">
        <v>44816</v>
      </c>
      <c r="D1750" s="12">
        <f t="shared" si="16"/>
        <v>308665.48</v>
      </c>
      <c r="E1750" s="12">
        <v>308465.48</v>
      </c>
      <c r="F1750" s="18">
        <v>200</v>
      </c>
    </row>
    <row r="1751" spans="3:6" x14ac:dyDescent="0.25">
      <c r="C1751" s="64">
        <v>44817</v>
      </c>
      <c r="D1751" s="12">
        <f t="shared" si="16"/>
        <v>308665.48</v>
      </c>
      <c r="E1751" s="12">
        <f>E1750</f>
        <v>308465.48</v>
      </c>
      <c r="F1751" s="18">
        <v>200</v>
      </c>
    </row>
    <row r="1752" spans="3:6" x14ac:dyDescent="0.25">
      <c r="C1752" s="64">
        <v>44818</v>
      </c>
      <c r="D1752" s="12">
        <f t="shared" si="16"/>
        <v>320782.46999999997</v>
      </c>
      <c r="E1752" s="12">
        <v>320582.46999999997</v>
      </c>
      <c r="F1752" s="18">
        <v>200</v>
      </c>
    </row>
    <row r="1753" spans="3:6" x14ac:dyDescent="0.25">
      <c r="C1753" s="64">
        <v>44819</v>
      </c>
      <c r="D1753" s="12">
        <f t="shared" si="16"/>
        <v>317911.17</v>
      </c>
      <c r="E1753" s="12">
        <v>317711.17</v>
      </c>
      <c r="F1753" s="18">
        <v>200</v>
      </c>
    </row>
    <row r="1754" spans="3:6" x14ac:dyDescent="0.25">
      <c r="C1754" s="64">
        <v>44820</v>
      </c>
      <c r="D1754" s="12">
        <f t="shared" si="16"/>
        <v>317436.19</v>
      </c>
      <c r="E1754" s="12">
        <v>317236.19</v>
      </c>
      <c r="F1754" s="18">
        <v>200</v>
      </c>
    </row>
    <row r="1755" spans="3:6" x14ac:dyDescent="0.25">
      <c r="C1755" s="64">
        <v>44823</v>
      </c>
      <c r="D1755" s="12">
        <f t="shared" si="16"/>
        <v>317436.19</v>
      </c>
      <c r="E1755" s="12">
        <f>E1754</f>
        <v>317236.19</v>
      </c>
      <c r="F1755" s="18">
        <v>200</v>
      </c>
    </row>
    <row r="1756" spans="3:6" x14ac:dyDescent="0.25">
      <c r="C1756" s="64">
        <v>44824</v>
      </c>
      <c r="D1756" s="12">
        <f t="shared" si="16"/>
        <v>428386.24</v>
      </c>
      <c r="E1756" s="12">
        <v>428186.24</v>
      </c>
      <c r="F1756" s="18">
        <v>200</v>
      </c>
    </row>
    <row r="1757" spans="3:6" x14ac:dyDescent="0.25">
      <c r="C1757" s="64">
        <v>44825</v>
      </c>
      <c r="D1757" s="12">
        <f t="shared" si="16"/>
        <v>428386.24</v>
      </c>
      <c r="E1757" s="12">
        <f>E1756</f>
        <v>428186.24</v>
      </c>
      <c r="F1757" s="18">
        <v>200</v>
      </c>
    </row>
    <row r="1758" spans="3:6" x14ac:dyDescent="0.25">
      <c r="C1758" s="64">
        <v>44826</v>
      </c>
      <c r="D1758" s="12">
        <f t="shared" si="16"/>
        <v>425851.86</v>
      </c>
      <c r="E1758" s="12">
        <v>425651.86</v>
      </c>
      <c r="F1758" s="18">
        <v>200</v>
      </c>
    </row>
    <row r="1759" spans="3:6" x14ac:dyDescent="0.25">
      <c r="C1759" s="64">
        <v>44827</v>
      </c>
      <c r="D1759" s="12">
        <f t="shared" si="16"/>
        <v>453679.91</v>
      </c>
      <c r="E1759" s="12">
        <v>453479.91</v>
      </c>
      <c r="F1759" s="18">
        <v>200</v>
      </c>
    </row>
    <row r="1760" spans="3:6" x14ac:dyDescent="0.25">
      <c r="C1760" s="64">
        <v>44830</v>
      </c>
      <c r="D1760" s="12">
        <f t="shared" si="16"/>
        <v>412431.05</v>
      </c>
      <c r="E1760" s="12">
        <v>412231.05</v>
      </c>
      <c r="F1760" s="18">
        <v>200</v>
      </c>
    </row>
    <row r="1761" spans="3:6" x14ac:dyDescent="0.25">
      <c r="C1761" s="64">
        <v>44831</v>
      </c>
      <c r="D1761" s="12">
        <f t="shared" si="16"/>
        <v>412402.21</v>
      </c>
      <c r="E1761" s="12">
        <v>412202.21</v>
      </c>
      <c r="F1761" s="18">
        <v>200</v>
      </c>
    </row>
    <row r="1762" spans="3:6" x14ac:dyDescent="0.25">
      <c r="C1762" s="64">
        <v>44832</v>
      </c>
      <c r="D1762" s="12">
        <f t="shared" si="16"/>
        <v>417372.63</v>
      </c>
      <c r="E1762" s="12">
        <v>417172.63</v>
      </c>
      <c r="F1762" s="18">
        <v>200</v>
      </c>
    </row>
    <row r="1763" spans="3:6" x14ac:dyDescent="0.25">
      <c r="C1763" s="64">
        <v>44833</v>
      </c>
      <c r="D1763" s="12">
        <f t="shared" si="16"/>
        <v>415449.23</v>
      </c>
      <c r="E1763" s="12">
        <v>415249.23</v>
      </c>
      <c r="F1763" s="18">
        <v>200</v>
      </c>
    </row>
    <row r="1764" spans="3:6" x14ac:dyDescent="0.25">
      <c r="C1764" s="64">
        <v>44834</v>
      </c>
      <c r="D1764" s="12">
        <f t="shared" si="16"/>
        <v>435708</v>
      </c>
      <c r="E1764" s="12">
        <v>435508</v>
      </c>
      <c r="F1764" s="18">
        <v>200</v>
      </c>
    </row>
    <row r="1765" spans="3:6" x14ac:dyDescent="0.25">
      <c r="C1765" s="64">
        <v>44835</v>
      </c>
      <c r="D1765" s="12">
        <f t="shared" si="16"/>
        <v>435708</v>
      </c>
      <c r="E1765" s="12">
        <f>E1764</f>
        <v>435508</v>
      </c>
      <c r="F1765" s="18">
        <v>200</v>
      </c>
    </row>
    <row r="1766" spans="3:6" x14ac:dyDescent="0.25">
      <c r="C1766" s="64">
        <v>44836</v>
      </c>
      <c r="D1766" s="12">
        <f t="shared" si="16"/>
        <v>435708</v>
      </c>
      <c r="E1766" s="12">
        <f>E1765</f>
        <v>435508</v>
      </c>
      <c r="F1766" s="18">
        <v>200</v>
      </c>
    </row>
    <row r="1767" spans="3:6" x14ac:dyDescent="0.25">
      <c r="C1767" s="64">
        <v>44837</v>
      </c>
      <c r="D1767" s="12">
        <f t="shared" si="16"/>
        <v>435708</v>
      </c>
      <c r="E1767" s="12">
        <f>E1766</f>
        <v>435508</v>
      </c>
      <c r="F1767" s="18">
        <v>200</v>
      </c>
    </row>
    <row r="1768" spans="3:6" x14ac:dyDescent="0.25">
      <c r="C1768" s="64">
        <v>44838</v>
      </c>
      <c r="D1768" s="12">
        <f t="shared" si="16"/>
        <v>435708</v>
      </c>
      <c r="E1768" s="12">
        <f>E1767</f>
        <v>435508</v>
      </c>
      <c r="F1768" s="18">
        <v>200</v>
      </c>
    </row>
    <row r="1769" spans="3:6" x14ac:dyDescent="0.25">
      <c r="C1769" s="64">
        <v>44839</v>
      </c>
      <c r="D1769" s="12">
        <f t="shared" si="16"/>
        <v>436040</v>
      </c>
      <c r="E1769" s="12">
        <v>435840</v>
      </c>
      <c r="F1769" s="18">
        <v>200</v>
      </c>
    </row>
    <row r="1770" spans="3:6" x14ac:dyDescent="0.25">
      <c r="C1770" s="64">
        <v>44840</v>
      </c>
      <c r="D1770" s="12">
        <f t="shared" si="16"/>
        <v>427559.36</v>
      </c>
      <c r="E1770" s="12">
        <v>427359.36</v>
      </c>
      <c r="F1770" s="18">
        <v>200</v>
      </c>
    </row>
    <row r="1771" spans="3:6" x14ac:dyDescent="0.25">
      <c r="C1771" s="64">
        <v>44841</v>
      </c>
      <c r="D1771" s="12">
        <f t="shared" si="16"/>
        <v>427559.36</v>
      </c>
      <c r="E1771" s="12">
        <f>E1770</f>
        <v>427359.36</v>
      </c>
      <c r="F1771" s="18">
        <v>200</v>
      </c>
    </row>
    <row r="1772" spans="3:6" x14ac:dyDescent="0.25">
      <c r="C1772" s="64">
        <v>44844</v>
      </c>
      <c r="D1772" s="12">
        <f t="shared" si="16"/>
        <v>427559.36</v>
      </c>
      <c r="E1772" s="12">
        <f>E1771</f>
        <v>427359.36</v>
      </c>
      <c r="F1772" s="18">
        <v>200</v>
      </c>
    </row>
    <row r="1773" spans="3:6" x14ac:dyDescent="0.25">
      <c r="C1773" s="64">
        <v>44845</v>
      </c>
      <c r="D1773" s="12">
        <f t="shared" si="16"/>
        <v>388161.54</v>
      </c>
      <c r="E1773" s="12">
        <v>387961.54</v>
      </c>
      <c r="F1773" s="18">
        <v>200</v>
      </c>
    </row>
    <row r="1774" spans="3:6" x14ac:dyDescent="0.25">
      <c r="C1774" s="64">
        <v>44846</v>
      </c>
      <c r="D1774" s="12">
        <f t="shared" si="16"/>
        <v>388161.54</v>
      </c>
      <c r="E1774" s="12">
        <f>E1773</f>
        <v>387961.54</v>
      </c>
      <c r="F1774" s="18">
        <v>200</v>
      </c>
    </row>
    <row r="1775" spans="3:6" x14ac:dyDescent="0.25">
      <c r="C1775" s="64">
        <v>44847</v>
      </c>
      <c r="D1775" s="12">
        <f t="shared" si="16"/>
        <v>381514.53</v>
      </c>
      <c r="E1775" s="12">
        <v>381314.53</v>
      </c>
      <c r="F1775" s="18">
        <v>200</v>
      </c>
    </row>
    <row r="1776" spans="3:6" x14ac:dyDescent="0.25">
      <c r="C1776" s="64">
        <v>44848</v>
      </c>
      <c r="D1776" s="12">
        <f t="shared" si="16"/>
        <v>389507.01</v>
      </c>
      <c r="E1776" s="12">
        <v>389307.01</v>
      </c>
      <c r="F1776" s="18">
        <v>200</v>
      </c>
    </row>
    <row r="1777" spans="3:6" x14ac:dyDescent="0.25">
      <c r="C1777" s="64">
        <v>44849</v>
      </c>
      <c r="D1777" s="12">
        <f t="shared" si="16"/>
        <v>389507.01</v>
      </c>
      <c r="E1777" s="12">
        <f t="shared" ref="E1777:E1795" si="17">E1776</f>
        <v>389307.01</v>
      </c>
      <c r="F1777" s="18">
        <v>200</v>
      </c>
    </row>
    <row r="1778" spans="3:6" x14ac:dyDescent="0.25">
      <c r="C1778" s="64">
        <v>44850</v>
      </c>
      <c r="D1778" s="12">
        <f t="shared" si="16"/>
        <v>389507.01</v>
      </c>
      <c r="E1778" s="12">
        <f t="shared" si="17"/>
        <v>389307.01</v>
      </c>
      <c r="F1778" s="18">
        <v>200</v>
      </c>
    </row>
    <row r="1779" spans="3:6" x14ac:dyDescent="0.25">
      <c r="C1779" s="64">
        <v>44851</v>
      </c>
      <c r="D1779" s="12">
        <f t="shared" si="16"/>
        <v>414035.71</v>
      </c>
      <c r="E1779" s="12">
        <v>413835.71</v>
      </c>
      <c r="F1779" s="18">
        <v>200</v>
      </c>
    </row>
    <row r="1780" spans="3:6" x14ac:dyDescent="0.25">
      <c r="C1780" s="64">
        <v>44852</v>
      </c>
      <c r="D1780" s="12">
        <f t="shared" si="16"/>
        <v>413985.71</v>
      </c>
      <c r="E1780" s="12">
        <v>413785.71</v>
      </c>
      <c r="F1780" s="18">
        <v>200</v>
      </c>
    </row>
    <row r="1781" spans="3:6" x14ac:dyDescent="0.25">
      <c r="C1781" s="64">
        <v>44853</v>
      </c>
      <c r="D1781" s="12">
        <f t="shared" si="16"/>
        <v>413985.71</v>
      </c>
      <c r="E1781" s="12">
        <f t="shared" si="17"/>
        <v>413785.71</v>
      </c>
      <c r="F1781" s="18">
        <v>200</v>
      </c>
    </row>
    <row r="1782" spans="3:6" x14ac:dyDescent="0.25">
      <c r="C1782" s="64">
        <v>44854</v>
      </c>
      <c r="D1782" s="12">
        <f t="shared" si="16"/>
        <v>411319.14</v>
      </c>
      <c r="E1782" s="12">
        <v>411119.14</v>
      </c>
      <c r="F1782" s="18">
        <v>200</v>
      </c>
    </row>
    <row r="1783" spans="3:6" x14ac:dyDescent="0.25">
      <c r="C1783" s="64">
        <v>44855</v>
      </c>
      <c r="D1783" s="12">
        <f t="shared" si="16"/>
        <v>411160.29</v>
      </c>
      <c r="E1783" s="12">
        <v>410960.29</v>
      </c>
      <c r="F1783" s="18">
        <v>200</v>
      </c>
    </row>
    <row r="1784" spans="3:6" x14ac:dyDescent="0.25">
      <c r="C1784" s="64">
        <v>44856</v>
      </c>
      <c r="D1784" s="12">
        <f t="shared" si="16"/>
        <v>411160.29</v>
      </c>
      <c r="E1784" s="12">
        <f t="shared" si="17"/>
        <v>410960.29</v>
      </c>
      <c r="F1784" s="18">
        <v>200</v>
      </c>
    </row>
    <row r="1785" spans="3:6" x14ac:dyDescent="0.25">
      <c r="C1785" s="64">
        <v>44857</v>
      </c>
      <c r="D1785" s="12">
        <f t="shared" si="16"/>
        <v>411160.29</v>
      </c>
      <c r="E1785" s="12">
        <f t="shared" si="17"/>
        <v>410960.29</v>
      </c>
      <c r="F1785" s="18">
        <v>200</v>
      </c>
    </row>
    <row r="1786" spans="3:6" x14ac:dyDescent="0.25">
      <c r="C1786" s="64">
        <v>44858</v>
      </c>
      <c r="D1786" s="12">
        <f t="shared" si="16"/>
        <v>372476.51</v>
      </c>
      <c r="E1786" s="12">
        <v>372276.51</v>
      </c>
      <c r="F1786" s="18">
        <v>200</v>
      </c>
    </row>
    <row r="1787" spans="3:6" x14ac:dyDescent="0.25">
      <c r="C1787" s="64">
        <v>44859</v>
      </c>
      <c r="D1787" s="12">
        <f t="shared" si="16"/>
        <v>376660.01</v>
      </c>
      <c r="E1787" s="12">
        <v>376460.01</v>
      </c>
      <c r="F1787" s="18">
        <v>200</v>
      </c>
    </row>
    <row r="1788" spans="3:6" x14ac:dyDescent="0.25">
      <c r="C1788" s="64">
        <v>44860</v>
      </c>
      <c r="D1788" s="12">
        <f t="shared" si="16"/>
        <v>397613.66</v>
      </c>
      <c r="E1788" s="12">
        <v>397413.66</v>
      </c>
      <c r="F1788" s="18">
        <v>200</v>
      </c>
    </row>
    <row r="1789" spans="3:6" x14ac:dyDescent="0.25">
      <c r="C1789" s="64">
        <v>44861</v>
      </c>
      <c r="D1789" s="12">
        <f t="shared" si="16"/>
        <v>387878.55</v>
      </c>
      <c r="E1789" s="12">
        <v>387678.55</v>
      </c>
      <c r="F1789" s="18">
        <v>200</v>
      </c>
    </row>
    <row r="1790" spans="3:6" x14ac:dyDescent="0.25">
      <c r="C1790" s="64">
        <v>44862</v>
      </c>
      <c r="D1790" s="12">
        <f t="shared" si="16"/>
        <v>387403.57</v>
      </c>
      <c r="E1790" s="12">
        <v>387203.57</v>
      </c>
      <c r="F1790" s="18">
        <v>200</v>
      </c>
    </row>
    <row r="1791" spans="3:6" x14ac:dyDescent="0.25">
      <c r="C1791" s="64">
        <v>44863</v>
      </c>
      <c r="D1791" s="12">
        <f t="shared" si="16"/>
        <v>387403.57</v>
      </c>
      <c r="E1791" s="12">
        <f t="shared" si="17"/>
        <v>387203.57</v>
      </c>
      <c r="F1791" s="18">
        <v>200</v>
      </c>
    </row>
    <row r="1792" spans="3:6" x14ac:dyDescent="0.25">
      <c r="C1792" s="64">
        <v>44864</v>
      </c>
      <c r="D1792" s="12">
        <f t="shared" si="16"/>
        <v>387403.57</v>
      </c>
      <c r="E1792" s="12">
        <f t="shared" si="17"/>
        <v>387203.57</v>
      </c>
      <c r="F1792" s="18">
        <v>200</v>
      </c>
    </row>
    <row r="1793" spans="3:6" x14ac:dyDescent="0.25">
      <c r="C1793" s="64">
        <v>44865</v>
      </c>
      <c r="D1793" s="12">
        <f t="shared" si="16"/>
        <v>417675.61</v>
      </c>
      <c r="E1793" s="12">
        <v>417475.61</v>
      </c>
      <c r="F1793" s="18">
        <v>200</v>
      </c>
    </row>
    <row r="1794" spans="3:6" x14ac:dyDescent="0.25">
      <c r="C1794" s="64">
        <v>44866</v>
      </c>
      <c r="D1794" s="12">
        <f t="shared" si="16"/>
        <v>417675.61</v>
      </c>
      <c r="E1794" s="12">
        <f t="shared" si="17"/>
        <v>417475.61</v>
      </c>
      <c r="F1794" s="18">
        <v>200</v>
      </c>
    </row>
    <row r="1795" spans="3:6" x14ac:dyDescent="0.25">
      <c r="C1795" s="64">
        <v>44867</v>
      </c>
      <c r="D1795" s="12">
        <f t="shared" si="16"/>
        <v>417675.61</v>
      </c>
      <c r="E1795" s="12">
        <f t="shared" si="17"/>
        <v>417475.61</v>
      </c>
      <c r="F1795" s="18">
        <v>200</v>
      </c>
    </row>
    <row r="1796" spans="3:6" x14ac:dyDescent="0.25">
      <c r="C1796" s="64">
        <v>44868</v>
      </c>
      <c r="D1796" s="12">
        <f t="shared" si="16"/>
        <v>412270.74</v>
      </c>
      <c r="E1796" s="12">
        <v>412070.74</v>
      </c>
      <c r="F1796" s="18">
        <v>200</v>
      </c>
    </row>
    <row r="1797" spans="3:6" x14ac:dyDescent="0.25">
      <c r="C1797" s="64">
        <v>44869</v>
      </c>
      <c r="D1797" s="12">
        <f t="shared" si="16"/>
        <v>412270.74</v>
      </c>
      <c r="E1797" s="12">
        <f t="shared" ref="E1797:E1840" si="18">E1796</f>
        <v>412070.74</v>
      </c>
      <c r="F1797" s="18">
        <v>200</v>
      </c>
    </row>
    <row r="1798" spans="3:6" x14ac:dyDescent="0.25">
      <c r="C1798" s="64">
        <v>44870</v>
      </c>
      <c r="D1798" s="12">
        <f t="shared" si="16"/>
        <v>412270.74</v>
      </c>
      <c r="E1798" s="12">
        <f t="shared" si="18"/>
        <v>412070.74</v>
      </c>
      <c r="F1798" s="18">
        <v>200</v>
      </c>
    </row>
    <row r="1799" spans="3:6" x14ac:dyDescent="0.25">
      <c r="C1799" s="64">
        <v>44871</v>
      </c>
      <c r="D1799" s="12">
        <f t="shared" si="16"/>
        <v>412270.74</v>
      </c>
      <c r="E1799" s="12">
        <f t="shared" si="18"/>
        <v>412070.74</v>
      </c>
      <c r="F1799" s="18">
        <v>200</v>
      </c>
    </row>
    <row r="1800" spans="3:6" x14ac:dyDescent="0.25">
      <c r="C1800" s="64">
        <v>44872</v>
      </c>
      <c r="D1800" s="12">
        <f t="shared" si="16"/>
        <v>368529.24</v>
      </c>
      <c r="E1800" s="12">
        <v>368329.24</v>
      </c>
      <c r="F1800" s="18">
        <v>200</v>
      </c>
    </row>
    <row r="1801" spans="3:6" x14ac:dyDescent="0.25">
      <c r="C1801" s="64">
        <v>44873</v>
      </c>
      <c r="D1801" s="12">
        <f t="shared" si="16"/>
        <v>369146.24</v>
      </c>
      <c r="E1801" s="12">
        <v>368946.24</v>
      </c>
      <c r="F1801" s="18">
        <v>200</v>
      </c>
    </row>
    <row r="1802" spans="3:6" x14ac:dyDescent="0.25">
      <c r="C1802" s="64">
        <v>44874</v>
      </c>
      <c r="D1802" s="12">
        <f t="shared" ref="D1802:D1865" si="19">E1802+F1802</f>
        <v>369146.24</v>
      </c>
      <c r="E1802" s="12">
        <f t="shared" si="18"/>
        <v>368946.24</v>
      </c>
      <c r="F1802" s="18">
        <v>200</v>
      </c>
    </row>
    <row r="1803" spans="3:6" x14ac:dyDescent="0.25">
      <c r="C1803" s="64">
        <v>44875</v>
      </c>
      <c r="D1803" s="12">
        <f t="shared" si="19"/>
        <v>423875.79</v>
      </c>
      <c r="E1803" s="12">
        <v>423675.79</v>
      </c>
      <c r="F1803" s="18">
        <v>200</v>
      </c>
    </row>
    <row r="1804" spans="3:6" x14ac:dyDescent="0.25">
      <c r="C1804" s="64">
        <v>44876</v>
      </c>
      <c r="D1804" s="12">
        <f t="shared" si="19"/>
        <v>423875.79</v>
      </c>
      <c r="E1804" s="12">
        <f t="shared" si="18"/>
        <v>423675.79</v>
      </c>
      <c r="F1804" s="18">
        <v>200</v>
      </c>
    </row>
    <row r="1805" spans="3:6" x14ac:dyDescent="0.25">
      <c r="C1805" s="64">
        <v>44879</v>
      </c>
      <c r="D1805" s="12">
        <f t="shared" si="19"/>
        <v>423400.81</v>
      </c>
      <c r="E1805" s="12">
        <v>423200.81</v>
      </c>
      <c r="F1805" s="18">
        <v>200</v>
      </c>
    </row>
    <row r="1806" spans="3:6" x14ac:dyDescent="0.25">
      <c r="C1806" s="64">
        <v>44880</v>
      </c>
      <c r="D1806" s="12">
        <f t="shared" si="19"/>
        <v>423210.99</v>
      </c>
      <c r="E1806" s="12">
        <v>423010.99</v>
      </c>
      <c r="F1806" s="18">
        <v>200</v>
      </c>
    </row>
    <row r="1807" spans="3:6" x14ac:dyDescent="0.25">
      <c r="C1807" s="64">
        <v>44881</v>
      </c>
      <c r="D1807" s="12">
        <f t="shared" si="19"/>
        <v>473210.99</v>
      </c>
      <c r="E1807" s="12">
        <v>473010.99</v>
      </c>
      <c r="F1807" s="18">
        <v>200</v>
      </c>
    </row>
    <row r="1808" spans="3:6" x14ac:dyDescent="0.25">
      <c r="C1808" s="64">
        <v>44882</v>
      </c>
      <c r="D1808" s="12">
        <f t="shared" si="19"/>
        <v>470084.64</v>
      </c>
      <c r="E1808" s="12">
        <v>469884.64</v>
      </c>
      <c r="F1808" s="18">
        <v>200</v>
      </c>
    </row>
    <row r="1809" spans="3:6" x14ac:dyDescent="0.25">
      <c r="C1809" s="64">
        <v>44883</v>
      </c>
      <c r="D1809" s="12">
        <f t="shared" si="19"/>
        <v>470084.64</v>
      </c>
      <c r="E1809" s="12">
        <f t="shared" si="18"/>
        <v>469884.64</v>
      </c>
      <c r="F1809" s="18">
        <v>200</v>
      </c>
    </row>
    <row r="1810" spans="3:6" x14ac:dyDescent="0.25">
      <c r="C1810" s="64">
        <v>44886</v>
      </c>
      <c r="D1810" s="12">
        <f t="shared" si="19"/>
        <v>424767.46</v>
      </c>
      <c r="E1810" s="12">
        <v>424567.46</v>
      </c>
      <c r="F1810" s="18">
        <v>200</v>
      </c>
    </row>
    <row r="1811" spans="3:6" x14ac:dyDescent="0.25">
      <c r="C1811" s="64">
        <v>44887</v>
      </c>
      <c r="D1811" s="12">
        <f t="shared" si="19"/>
        <v>424767.46</v>
      </c>
      <c r="E1811" s="12">
        <f t="shared" si="18"/>
        <v>424567.46</v>
      </c>
      <c r="F1811" s="18">
        <v>200</v>
      </c>
    </row>
    <row r="1812" spans="3:6" x14ac:dyDescent="0.25">
      <c r="C1812" s="64">
        <v>44888</v>
      </c>
      <c r="D1812" s="12">
        <f t="shared" si="19"/>
        <v>424767.46</v>
      </c>
      <c r="E1812" s="12">
        <f t="shared" si="18"/>
        <v>424567.46</v>
      </c>
      <c r="F1812" s="18">
        <v>200</v>
      </c>
    </row>
    <row r="1813" spans="3:6" x14ac:dyDescent="0.25">
      <c r="C1813" s="64">
        <v>44889</v>
      </c>
      <c r="D1813" s="12">
        <f t="shared" si="19"/>
        <v>424767.46</v>
      </c>
      <c r="E1813" s="12">
        <f t="shared" si="18"/>
        <v>424567.46</v>
      </c>
      <c r="F1813" s="18">
        <v>200</v>
      </c>
    </row>
    <row r="1814" spans="3:6" x14ac:dyDescent="0.25">
      <c r="C1814" s="64">
        <v>44890</v>
      </c>
      <c r="D1814" s="12">
        <f t="shared" si="19"/>
        <v>442650.11</v>
      </c>
      <c r="E1814" s="12">
        <v>442450.11</v>
      </c>
      <c r="F1814" s="18">
        <v>200</v>
      </c>
    </row>
    <row r="1815" spans="3:6" x14ac:dyDescent="0.25">
      <c r="C1815" s="64">
        <v>44893</v>
      </c>
      <c r="D1815" s="12">
        <f t="shared" si="19"/>
        <v>442518.27</v>
      </c>
      <c r="E1815" s="12">
        <v>442318.27</v>
      </c>
      <c r="F1815" s="18">
        <v>200</v>
      </c>
    </row>
    <row r="1816" spans="3:6" x14ac:dyDescent="0.25">
      <c r="C1816" s="64">
        <v>44894</v>
      </c>
      <c r="D1816" s="12">
        <f t="shared" si="19"/>
        <v>442518.27</v>
      </c>
      <c r="E1816" s="12">
        <f t="shared" si="18"/>
        <v>442318.27</v>
      </c>
      <c r="F1816" s="18">
        <v>200</v>
      </c>
    </row>
    <row r="1817" spans="3:6" x14ac:dyDescent="0.25">
      <c r="C1817" s="64">
        <v>44895</v>
      </c>
      <c r="D1817" s="12">
        <f t="shared" si="19"/>
        <v>442518.27</v>
      </c>
      <c r="E1817" s="12">
        <f t="shared" si="18"/>
        <v>442318.27</v>
      </c>
      <c r="F1817" s="18">
        <v>200</v>
      </c>
    </row>
    <row r="1818" spans="3:6" x14ac:dyDescent="0.25">
      <c r="C1818" s="64">
        <v>44896</v>
      </c>
      <c r="D1818" s="12">
        <f t="shared" si="19"/>
        <v>442518.27</v>
      </c>
      <c r="E1818" s="12">
        <f t="shared" si="18"/>
        <v>442318.27</v>
      </c>
      <c r="F1818" s="18">
        <v>200</v>
      </c>
    </row>
    <row r="1819" spans="3:6" x14ac:dyDescent="0.25">
      <c r="C1819" s="64">
        <v>44897</v>
      </c>
      <c r="D1819" s="12">
        <f t="shared" si="19"/>
        <v>420942.38</v>
      </c>
      <c r="E1819" s="12">
        <v>420742.38</v>
      </c>
      <c r="F1819" s="18">
        <v>200</v>
      </c>
    </row>
    <row r="1820" spans="3:6" x14ac:dyDescent="0.25">
      <c r="C1820" s="64">
        <v>44900</v>
      </c>
      <c r="D1820" s="12">
        <f t="shared" si="19"/>
        <v>379216.39</v>
      </c>
      <c r="E1820" s="12">
        <v>379016.39</v>
      </c>
      <c r="F1820" s="18">
        <v>200</v>
      </c>
    </row>
    <row r="1821" spans="3:6" x14ac:dyDescent="0.25">
      <c r="C1821" s="64">
        <v>44901</v>
      </c>
      <c r="D1821" s="12">
        <f t="shared" si="19"/>
        <v>379216.39</v>
      </c>
      <c r="E1821" s="12">
        <f t="shared" si="18"/>
        <v>379016.39</v>
      </c>
      <c r="F1821" s="18">
        <v>200</v>
      </c>
    </row>
    <row r="1822" spans="3:6" x14ac:dyDescent="0.25">
      <c r="C1822" s="64">
        <v>44902</v>
      </c>
      <c r="D1822" s="12">
        <f t="shared" si="19"/>
        <v>379216.39</v>
      </c>
      <c r="E1822" s="12">
        <f t="shared" si="18"/>
        <v>379016.39</v>
      </c>
      <c r="F1822" s="18">
        <v>200</v>
      </c>
    </row>
    <row r="1823" spans="3:6" x14ac:dyDescent="0.25">
      <c r="C1823" s="64">
        <v>44903</v>
      </c>
      <c r="D1823" s="12">
        <f t="shared" si="19"/>
        <v>379216.39</v>
      </c>
      <c r="E1823" s="12">
        <f t="shared" si="18"/>
        <v>379016.39</v>
      </c>
      <c r="F1823" s="18">
        <v>200</v>
      </c>
    </row>
    <row r="1824" spans="3:6" x14ac:dyDescent="0.25">
      <c r="C1824" s="64">
        <v>44904</v>
      </c>
      <c r="D1824" s="12">
        <f t="shared" si="19"/>
        <v>383318.34</v>
      </c>
      <c r="E1824" s="12">
        <v>383118.34</v>
      </c>
      <c r="F1824" s="18">
        <v>200</v>
      </c>
    </row>
    <row r="1825" spans="3:6" x14ac:dyDescent="0.25">
      <c r="C1825" s="64">
        <v>44907</v>
      </c>
      <c r="D1825" s="12">
        <f t="shared" si="19"/>
        <v>383318.34</v>
      </c>
      <c r="E1825" s="12">
        <f t="shared" si="18"/>
        <v>383118.34</v>
      </c>
      <c r="F1825" s="18">
        <v>200</v>
      </c>
    </row>
    <row r="1826" spans="3:6" x14ac:dyDescent="0.25">
      <c r="C1826" s="64">
        <v>44908</v>
      </c>
      <c r="D1826" s="12">
        <f t="shared" si="19"/>
        <v>383318.34</v>
      </c>
      <c r="E1826" s="12">
        <f t="shared" si="18"/>
        <v>383118.34</v>
      </c>
      <c r="F1826" s="18">
        <v>200</v>
      </c>
    </row>
    <row r="1827" spans="3:6" x14ac:dyDescent="0.25">
      <c r="C1827" s="64">
        <v>44909</v>
      </c>
      <c r="D1827" s="12">
        <f t="shared" si="19"/>
        <v>378306.47</v>
      </c>
      <c r="E1827" s="12">
        <v>378106.47</v>
      </c>
      <c r="F1827" s="18">
        <v>200</v>
      </c>
    </row>
    <row r="1828" spans="3:6" x14ac:dyDescent="0.25">
      <c r="C1828" s="64">
        <v>44910</v>
      </c>
      <c r="D1828" s="12">
        <f t="shared" si="19"/>
        <v>385097.98</v>
      </c>
      <c r="E1828" s="12">
        <v>384897.98</v>
      </c>
      <c r="F1828" s="18">
        <v>200</v>
      </c>
    </row>
    <row r="1829" spans="3:6" x14ac:dyDescent="0.25">
      <c r="C1829" s="64">
        <v>44911</v>
      </c>
      <c r="D1829" s="12">
        <f t="shared" si="19"/>
        <v>385399.2</v>
      </c>
      <c r="E1829" s="12">
        <v>385199.2</v>
      </c>
      <c r="F1829" s="18">
        <v>200</v>
      </c>
    </row>
    <row r="1830" spans="3:6" x14ac:dyDescent="0.25">
      <c r="C1830" s="64">
        <v>44914</v>
      </c>
      <c r="D1830" s="12">
        <f t="shared" si="19"/>
        <v>385399.2</v>
      </c>
      <c r="E1830" s="12">
        <f t="shared" si="18"/>
        <v>385199.2</v>
      </c>
      <c r="F1830" s="18">
        <v>200</v>
      </c>
    </row>
    <row r="1831" spans="3:6" x14ac:dyDescent="0.25">
      <c r="C1831" s="64">
        <v>44915</v>
      </c>
      <c r="D1831" s="12">
        <f t="shared" si="19"/>
        <v>343338.22</v>
      </c>
      <c r="E1831" s="12">
        <v>343138.22</v>
      </c>
      <c r="F1831" s="18">
        <v>200</v>
      </c>
    </row>
    <row r="1832" spans="3:6" x14ac:dyDescent="0.25">
      <c r="C1832" s="64">
        <v>44916</v>
      </c>
      <c r="D1832" s="12">
        <f t="shared" si="19"/>
        <v>339355.16</v>
      </c>
      <c r="E1832" s="12">
        <v>339155.16</v>
      </c>
      <c r="F1832" s="18">
        <v>200</v>
      </c>
    </row>
    <row r="1833" spans="3:6" x14ac:dyDescent="0.25">
      <c r="C1833" s="64">
        <v>44917</v>
      </c>
      <c r="D1833" s="12">
        <f t="shared" si="19"/>
        <v>346945.63</v>
      </c>
      <c r="E1833" s="12">
        <v>346745.63</v>
      </c>
      <c r="F1833" s="18">
        <v>200</v>
      </c>
    </row>
    <row r="1834" spans="3:6" x14ac:dyDescent="0.25">
      <c r="C1834" s="64">
        <v>44918</v>
      </c>
      <c r="D1834" s="12">
        <f t="shared" si="19"/>
        <v>346470.13</v>
      </c>
      <c r="E1834" s="12">
        <v>346270.13</v>
      </c>
      <c r="F1834" s="18">
        <v>200</v>
      </c>
    </row>
    <row r="1835" spans="3:6" x14ac:dyDescent="0.25">
      <c r="C1835" s="64">
        <v>44921</v>
      </c>
      <c r="D1835" s="12">
        <f t="shared" si="19"/>
        <v>346470.13</v>
      </c>
      <c r="E1835" s="12">
        <f t="shared" si="18"/>
        <v>346270.13</v>
      </c>
      <c r="F1835" s="18">
        <v>200</v>
      </c>
    </row>
    <row r="1836" spans="3:6" x14ac:dyDescent="0.25">
      <c r="C1836" s="64">
        <v>44922</v>
      </c>
      <c r="D1836" s="12">
        <f t="shared" si="19"/>
        <v>346470.13</v>
      </c>
      <c r="E1836" s="12">
        <f t="shared" si="18"/>
        <v>346270.13</v>
      </c>
      <c r="F1836" s="18">
        <v>200</v>
      </c>
    </row>
    <row r="1837" spans="3:6" x14ac:dyDescent="0.25">
      <c r="C1837" s="64">
        <v>44923</v>
      </c>
      <c r="D1837" s="12">
        <f t="shared" si="19"/>
        <v>432503.36</v>
      </c>
      <c r="E1837" s="12">
        <v>432303.35999999999</v>
      </c>
      <c r="F1837" s="18">
        <v>200</v>
      </c>
    </row>
    <row r="1838" spans="3:6" x14ac:dyDescent="0.25">
      <c r="C1838" s="64">
        <v>44924</v>
      </c>
      <c r="D1838" s="12">
        <f t="shared" si="19"/>
        <v>432600.88</v>
      </c>
      <c r="E1838" s="12">
        <v>432400.88</v>
      </c>
      <c r="F1838" s="18">
        <v>200</v>
      </c>
    </row>
    <row r="1839" spans="3:6" x14ac:dyDescent="0.25">
      <c r="C1839" s="64">
        <v>44925</v>
      </c>
      <c r="D1839" s="12">
        <f t="shared" si="19"/>
        <v>432600.88</v>
      </c>
      <c r="E1839" s="12">
        <f t="shared" si="18"/>
        <v>432400.88</v>
      </c>
      <c r="F1839" s="18">
        <v>200</v>
      </c>
    </row>
    <row r="1840" spans="3:6" x14ac:dyDescent="0.25">
      <c r="C1840" s="64">
        <v>44928</v>
      </c>
      <c r="D1840" s="12">
        <f t="shared" si="19"/>
        <v>432600.88</v>
      </c>
      <c r="E1840" s="12">
        <f t="shared" si="18"/>
        <v>432400.88</v>
      </c>
      <c r="F1840" s="18">
        <v>200</v>
      </c>
    </row>
    <row r="1841" spans="3:6" x14ac:dyDescent="0.25">
      <c r="C1841" s="64">
        <v>44929</v>
      </c>
      <c r="D1841" s="12">
        <f t="shared" si="19"/>
        <v>432648.4</v>
      </c>
      <c r="E1841" s="12">
        <v>432448.4</v>
      </c>
      <c r="F1841" s="18">
        <v>200</v>
      </c>
    </row>
    <row r="1842" spans="3:6" x14ac:dyDescent="0.25">
      <c r="C1842" s="64">
        <v>44930</v>
      </c>
      <c r="D1842" s="12">
        <f t="shared" si="19"/>
        <v>432648.4</v>
      </c>
      <c r="E1842" s="12">
        <f>E1841</f>
        <v>432448.4</v>
      </c>
      <c r="F1842" s="18">
        <v>200</v>
      </c>
    </row>
    <row r="1843" spans="3:6" x14ac:dyDescent="0.25">
      <c r="C1843" s="64">
        <v>44931</v>
      </c>
      <c r="D1843" s="12">
        <f t="shared" si="19"/>
        <v>376288.8</v>
      </c>
      <c r="E1843" s="12">
        <v>376088.8</v>
      </c>
      <c r="F1843" s="18">
        <v>200</v>
      </c>
    </row>
    <row r="1844" spans="3:6" x14ac:dyDescent="0.25">
      <c r="C1844" s="64">
        <v>44932</v>
      </c>
      <c r="D1844" s="12">
        <f t="shared" si="19"/>
        <v>375846.51</v>
      </c>
      <c r="E1844" s="12">
        <v>375646.51</v>
      </c>
      <c r="F1844" s="18">
        <v>200</v>
      </c>
    </row>
    <row r="1845" spans="3:6" x14ac:dyDescent="0.25">
      <c r="C1845" s="64">
        <v>44935</v>
      </c>
      <c r="D1845" s="12">
        <f t="shared" si="19"/>
        <v>375246.51</v>
      </c>
      <c r="E1845" s="12">
        <v>375046.51</v>
      </c>
      <c r="F1845" s="18">
        <v>200</v>
      </c>
    </row>
    <row r="1846" spans="3:6" x14ac:dyDescent="0.25">
      <c r="C1846" s="64">
        <v>44936</v>
      </c>
      <c r="D1846" s="12">
        <f t="shared" si="19"/>
        <v>375703.51</v>
      </c>
      <c r="E1846" s="12">
        <v>375503.51</v>
      </c>
      <c r="F1846" s="18">
        <v>200</v>
      </c>
    </row>
    <row r="1847" spans="3:6" x14ac:dyDescent="0.25">
      <c r="C1847" s="64">
        <v>44937</v>
      </c>
      <c r="D1847" s="12">
        <f t="shared" si="19"/>
        <v>375837.32</v>
      </c>
      <c r="E1847" s="12">
        <v>375637.32</v>
      </c>
      <c r="F1847" s="18">
        <v>200</v>
      </c>
    </row>
    <row r="1848" spans="3:6" x14ac:dyDescent="0.25">
      <c r="C1848" s="64">
        <v>44938</v>
      </c>
      <c r="D1848" s="12">
        <f t="shared" si="19"/>
        <v>358313.37</v>
      </c>
      <c r="E1848" s="12">
        <v>358113.37</v>
      </c>
      <c r="F1848" s="18">
        <v>200</v>
      </c>
    </row>
    <row r="1849" spans="3:6" x14ac:dyDescent="0.25">
      <c r="C1849" s="64">
        <v>44939</v>
      </c>
      <c r="D1849" s="12">
        <f t="shared" si="19"/>
        <v>362655.36</v>
      </c>
      <c r="E1849" s="12">
        <v>362455.36</v>
      </c>
      <c r="F1849" s="18">
        <v>200</v>
      </c>
    </row>
    <row r="1850" spans="3:6" x14ac:dyDescent="0.25">
      <c r="C1850" s="64">
        <v>44942</v>
      </c>
      <c r="D1850" s="12">
        <f t="shared" si="19"/>
        <v>362655.36</v>
      </c>
      <c r="E1850" s="12">
        <f>E1849</f>
        <v>362455.36</v>
      </c>
      <c r="F1850" s="18">
        <v>200</v>
      </c>
    </row>
    <row r="1851" spans="3:6" x14ac:dyDescent="0.25">
      <c r="C1851" s="64">
        <v>44943</v>
      </c>
      <c r="D1851" s="12">
        <f t="shared" si="19"/>
        <v>296234.34999999998</v>
      </c>
      <c r="E1851" s="12">
        <v>296034.34999999998</v>
      </c>
      <c r="F1851" s="18">
        <v>200</v>
      </c>
    </row>
    <row r="1852" spans="3:6" x14ac:dyDescent="0.25">
      <c r="C1852" s="64">
        <v>44944</v>
      </c>
      <c r="D1852" s="12">
        <f t="shared" si="19"/>
        <v>309641.15000000002</v>
      </c>
      <c r="E1852" s="12">
        <v>309441.15000000002</v>
      </c>
      <c r="F1852" s="18">
        <v>200</v>
      </c>
    </row>
    <row r="1853" spans="3:6" x14ac:dyDescent="0.25">
      <c r="C1853" s="64">
        <v>44945</v>
      </c>
      <c r="D1853" s="12">
        <f t="shared" si="19"/>
        <v>316446.05</v>
      </c>
      <c r="E1853" s="12">
        <v>316246.05</v>
      </c>
      <c r="F1853" s="18">
        <v>200</v>
      </c>
    </row>
    <row r="1854" spans="3:6" x14ac:dyDescent="0.25">
      <c r="C1854" s="64">
        <v>44946</v>
      </c>
      <c r="D1854" s="12">
        <f t="shared" si="19"/>
        <v>315066.78000000003</v>
      </c>
      <c r="E1854" s="12">
        <v>314866.78000000003</v>
      </c>
      <c r="F1854" s="18">
        <v>200</v>
      </c>
    </row>
    <row r="1855" spans="3:6" x14ac:dyDescent="0.25">
      <c r="C1855" s="64">
        <v>44949</v>
      </c>
      <c r="D1855" s="12">
        <f t="shared" si="19"/>
        <v>314907.93</v>
      </c>
      <c r="E1855" s="12">
        <v>314707.93</v>
      </c>
      <c r="F1855" s="18">
        <v>200</v>
      </c>
    </row>
    <row r="1856" spans="3:6" x14ac:dyDescent="0.25">
      <c r="C1856" s="64">
        <v>44950</v>
      </c>
      <c r="D1856" s="12">
        <f t="shared" si="19"/>
        <v>314907.93</v>
      </c>
      <c r="E1856" s="12">
        <f>E1855</f>
        <v>314707.93</v>
      </c>
      <c r="F1856" s="18">
        <v>200</v>
      </c>
    </row>
    <row r="1857" spans="3:6" x14ac:dyDescent="0.25">
      <c r="C1857" s="64">
        <v>44951</v>
      </c>
      <c r="D1857" s="12">
        <f t="shared" si="19"/>
        <v>314907.93</v>
      </c>
      <c r="E1857" s="12">
        <f>E1856</f>
        <v>314707.93</v>
      </c>
      <c r="F1857" s="18">
        <v>200</v>
      </c>
    </row>
    <row r="1858" spans="3:6" x14ac:dyDescent="0.25">
      <c r="C1858" s="64">
        <v>44952</v>
      </c>
      <c r="D1858" s="12">
        <f t="shared" si="19"/>
        <v>315650.68</v>
      </c>
      <c r="E1858" s="12">
        <v>315450.68</v>
      </c>
      <c r="F1858" s="18">
        <v>200</v>
      </c>
    </row>
    <row r="1859" spans="3:6" x14ac:dyDescent="0.25">
      <c r="C1859" s="64">
        <v>44953</v>
      </c>
      <c r="D1859" s="12">
        <f t="shared" si="19"/>
        <v>291355.65000000002</v>
      </c>
      <c r="E1859" s="12">
        <v>291155.65000000002</v>
      </c>
      <c r="F1859" s="18">
        <v>200</v>
      </c>
    </row>
    <row r="1860" spans="3:6" x14ac:dyDescent="0.25">
      <c r="C1860" s="64">
        <v>44956</v>
      </c>
      <c r="D1860" s="12">
        <f t="shared" si="19"/>
        <v>270294.52</v>
      </c>
      <c r="E1860" s="12">
        <v>270094.52</v>
      </c>
      <c r="F1860" s="18">
        <v>200</v>
      </c>
    </row>
    <row r="1861" spans="3:6" x14ac:dyDescent="0.25">
      <c r="C1861" s="64">
        <v>44957</v>
      </c>
      <c r="D1861" s="12">
        <f t="shared" si="19"/>
        <v>269684.28999999998</v>
      </c>
      <c r="E1861" s="12">
        <v>269484.28999999998</v>
      </c>
      <c r="F1861" s="18">
        <v>200</v>
      </c>
    </row>
    <row r="1862" spans="3:6" x14ac:dyDescent="0.25">
      <c r="C1862" s="64">
        <v>44958</v>
      </c>
      <c r="D1862" s="12">
        <f t="shared" si="19"/>
        <v>269684.28999999998</v>
      </c>
      <c r="E1862" s="12">
        <f>E1861</f>
        <v>269484.28999999998</v>
      </c>
      <c r="F1862" s="18">
        <v>200</v>
      </c>
    </row>
    <row r="1863" spans="3:6" x14ac:dyDescent="0.25">
      <c r="C1863" s="64">
        <v>44959</v>
      </c>
      <c r="D1863" s="25">
        <f t="shared" si="19"/>
        <v>259972.42</v>
      </c>
      <c r="E1863" s="12">
        <v>259772.42</v>
      </c>
      <c r="F1863" s="18">
        <v>200</v>
      </c>
    </row>
    <row r="1864" spans="3:6" x14ac:dyDescent="0.25">
      <c r="C1864" s="64">
        <v>44960</v>
      </c>
      <c r="D1864" s="12">
        <f t="shared" si="19"/>
        <v>282694.13</v>
      </c>
      <c r="E1864" s="12">
        <v>282494.13</v>
      </c>
      <c r="F1864" s="18">
        <v>200</v>
      </c>
    </row>
    <row r="1865" spans="3:6" x14ac:dyDescent="0.25">
      <c r="C1865" s="64">
        <v>44963</v>
      </c>
      <c r="D1865" s="12">
        <f t="shared" si="19"/>
        <v>282636.44</v>
      </c>
      <c r="E1865" s="12">
        <v>282436.44</v>
      </c>
      <c r="F1865" s="18">
        <v>200</v>
      </c>
    </row>
    <row r="1866" spans="3:6" x14ac:dyDescent="0.25">
      <c r="C1866" s="64">
        <v>44964</v>
      </c>
      <c r="D1866" s="12">
        <f t="shared" ref="D1866:D1929" si="20">E1866+F1866</f>
        <v>298296.44</v>
      </c>
      <c r="E1866" s="12">
        <v>298096.44</v>
      </c>
      <c r="F1866" s="18">
        <v>200</v>
      </c>
    </row>
    <row r="1867" spans="3:6" x14ac:dyDescent="0.25">
      <c r="C1867" s="64">
        <v>44965</v>
      </c>
      <c r="D1867" s="12">
        <f t="shared" si="20"/>
        <v>298259.44</v>
      </c>
      <c r="E1867" s="12">
        <v>298059.44</v>
      </c>
      <c r="F1867" s="18">
        <v>200</v>
      </c>
    </row>
    <row r="1868" spans="3:6" x14ac:dyDescent="0.25">
      <c r="C1868" s="64">
        <v>44966</v>
      </c>
      <c r="D1868" s="12">
        <f t="shared" si="20"/>
        <v>286670.99</v>
      </c>
      <c r="E1868" s="12">
        <v>286470.99</v>
      </c>
      <c r="F1868" s="18">
        <v>200</v>
      </c>
    </row>
    <row r="1869" spans="3:6" x14ac:dyDescent="0.25">
      <c r="C1869" s="64">
        <v>44967</v>
      </c>
      <c r="D1869" s="12">
        <f t="shared" si="20"/>
        <v>329121.65000000002</v>
      </c>
      <c r="E1869" s="12">
        <v>328921.65000000002</v>
      </c>
      <c r="F1869" s="18">
        <v>200</v>
      </c>
    </row>
    <row r="1870" spans="3:6" x14ac:dyDescent="0.25">
      <c r="C1870" s="64">
        <v>44970</v>
      </c>
      <c r="D1870" s="12">
        <f t="shared" si="20"/>
        <v>287265.95</v>
      </c>
      <c r="E1870" s="12">
        <v>287065.95</v>
      </c>
      <c r="F1870" s="18">
        <v>200</v>
      </c>
    </row>
    <row r="1871" spans="3:6" x14ac:dyDescent="0.25">
      <c r="C1871" s="64">
        <v>44971</v>
      </c>
      <c r="D1871" s="12">
        <f t="shared" si="20"/>
        <v>291765.95</v>
      </c>
      <c r="E1871" s="12">
        <v>291565.95</v>
      </c>
      <c r="F1871" s="18">
        <v>200</v>
      </c>
    </row>
    <row r="1872" spans="3:6" x14ac:dyDescent="0.25">
      <c r="C1872" s="64">
        <v>44972</v>
      </c>
      <c r="D1872" s="12">
        <f t="shared" si="20"/>
        <v>291800.28000000003</v>
      </c>
      <c r="E1872" s="12">
        <v>291600.28000000003</v>
      </c>
      <c r="F1872" s="18">
        <v>200</v>
      </c>
    </row>
    <row r="1873" spans="3:6" x14ac:dyDescent="0.25">
      <c r="C1873" s="64">
        <v>44973</v>
      </c>
      <c r="D1873" s="12">
        <f t="shared" si="20"/>
        <v>298342.23</v>
      </c>
      <c r="E1873" s="12">
        <v>298142.23</v>
      </c>
      <c r="F1873" s="18">
        <v>200</v>
      </c>
    </row>
    <row r="1874" spans="3:6" x14ac:dyDescent="0.25">
      <c r="C1874" s="64">
        <v>44974</v>
      </c>
      <c r="D1874" s="12">
        <f t="shared" si="20"/>
        <v>292633.62</v>
      </c>
      <c r="E1874" s="12">
        <v>292433.62</v>
      </c>
      <c r="F1874" s="18">
        <v>200</v>
      </c>
    </row>
    <row r="1875" spans="3:6" x14ac:dyDescent="0.25">
      <c r="C1875" s="64">
        <v>44977</v>
      </c>
      <c r="D1875" s="12">
        <f t="shared" si="20"/>
        <v>292633.62</v>
      </c>
      <c r="E1875" s="12">
        <f>E1874</f>
        <v>292433.62</v>
      </c>
      <c r="F1875" s="18">
        <v>200</v>
      </c>
    </row>
    <row r="1876" spans="3:6" x14ac:dyDescent="0.25">
      <c r="C1876" s="64">
        <v>44978</v>
      </c>
      <c r="D1876" s="12">
        <f t="shared" si="20"/>
        <v>325449.82</v>
      </c>
      <c r="E1876" s="12">
        <v>325249.82</v>
      </c>
      <c r="F1876" s="18">
        <v>200</v>
      </c>
    </row>
    <row r="1877" spans="3:6" x14ac:dyDescent="0.25">
      <c r="C1877" s="64">
        <v>44979</v>
      </c>
      <c r="D1877" s="12">
        <f t="shared" si="20"/>
        <v>325449.82</v>
      </c>
      <c r="E1877" s="12">
        <f>E1876</f>
        <v>325249.82</v>
      </c>
      <c r="F1877" s="18">
        <v>200</v>
      </c>
    </row>
    <row r="1878" spans="3:6" x14ac:dyDescent="0.25">
      <c r="C1878" s="64">
        <v>44980</v>
      </c>
      <c r="D1878" s="12">
        <f t="shared" si="20"/>
        <v>346374.29</v>
      </c>
      <c r="E1878" s="12">
        <v>346174.29</v>
      </c>
      <c r="F1878" s="18">
        <v>200</v>
      </c>
    </row>
    <row r="1879" spans="3:6" x14ac:dyDescent="0.25">
      <c r="C1879" s="64">
        <v>44981</v>
      </c>
      <c r="D1879" s="12">
        <f t="shared" si="20"/>
        <v>341754.4</v>
      </c>
      <c r="E1879" s="12">
        <v>341554.4</v>
      </c>
      <c r="F1879" s="18">
        <v>200</v>
      </c>
    </row>
    <row r="1880" spans="3:6" x14ac:dyDescent="0.25">
      <c r="C1880" s="64">
        <v>44984</v>
      </c>
      <c r="D1880" s="12">
        <f t="shared" si="20"/>
        <v>330670.37</v>
      </c>
      <c r="E1880" s="12">
        <v>330470.37</v>
      </c>
      <c r="F1880" s="18">
        <v>200</v>
      </c>
    </row>
    <row r="1881" spans="3:6" x14ac:dyDescent="0.25">
      <c r="C1881" s="64">
        <v>44985</v>
      </c>
      <c r="D1881" s="12">
        <f t="shared" si="20"/>
        <v>338045.7</v>
      </c>
      <c r="E1881" s="12">
        <v>337845.7</v>
      </c>
      <c r="F1881" s="18">
        <v>200</v>
      </c>
    </row>
    <row r="1882" spans="3:6" x14ac:dyDescent="0.25">
      <c r="C1882" s="64">
        <v>44986</v>
      </c>
      <c r="D1882" s="12">
        <f t="shared" si="20"/>
        <v>338604.7</v>
      </c>
      <c r="E1882" s="12">
        <v>338404.7</v>
      </c>
      <c r="F1882" s="18">
        <v>200</v>
      </c>
    </row>
    <row r="1883" spans="3:6" x14ac:dyDescent="0.25">
      <c r="C1883" s="64">
        <v>44987</v>
      </c>
      <c r="D1883" s="12">
        <f t="shared" si="20"/>
        <v>329491.15000000002</v>
      </c>
      <c r="E1883" s="12">
        <v>329291.15000000002</v>
      </c>
      <c r="F1883" s="18">
        <v>200</v>
      </c>
    </row>
    <row r="1884" spans="3:6" x14ac:dyDescent="0.25">
      <c r="C1884" s="64">
        <v>44988</v>
      </c>
      <c r="D1884" s="12">
        <f t="shared" si="20"/>
        <v>329106.55</v>
      </c>
      <c r="E1884" s="12">
        <v>328906.55</v>
      </c>
      <c r="F1884" s="18">
        <v>200</v>
      </c>
    </row>
    <row r="1885" spans="3:6" x14ac:dyDescent="0.25">
      <c r="C1885" s="64">
        <v>44991</v>
      </c>
      <c r="D1885" s="12">
        <f t="shared" si="20"/>
        <v>329106.55</v>
      </c>
      <c r="E1885" s="12">
        <f>E1884</f>
        <v>328906.55</v>
      </c>
      <c r="F1885" s="18">
        <v>200</v>
      </c>
    </row>
    <row r="1886" spans="3:6" x14ac:dyDescent="0.25">
      <c r="C1886" s="64">
        <v>44992</v>
      </c>
      <c r="D1886" s="12">
        <f t="shared" si="20"/>
        <v>366692.56</v>
      </c>
      <c r="E1886" s="12">
        <v>366492.56</v>
      </c>
      <c r="F1886" s="18">
        <v>200</v>
      </c>
    </row>
    <row r="1887" spans="3:6" x14ac:dyDescent="0.25">
      <c r="C1887" s="64">
        <v>44993</v>
      </c>
      <c r="D1887" s="12">
        <f t="shared" si="20"/>
        <v>368956.85</v>
      </c>
      <c r="E1887" s="12">
        <v>368756.85</v>
      </c>
      <c r="F1887" s="18">
        <v>200</v>
      </c>
    </row>
    <row r="1888" spans="3:6" x14ac:dyDescent="0.25">
      <c r="C1888" s="64">
        <v>44994</v>
      </c>
      <c r="D1888" s="12">
        <f t="shared" si="20"/>
        <v>390880.67</v>
      </c>
      <c r="E1888" s="12">
        <v>390680.67</v>
      </c>
      <c r="F1888" s="18">
        <v>200</v>
      </c>
    </row>
    <row r="1889" spans="3:6" x14ac:dyDescent="0.25">
      <c r="C1889" s="64">
        <v>44995</v>
      </c>
      <c r="D1889" s="12">
        <f t="shared" si="20"/>
        <v>414120.74</v>
      </c>
      <c r="E1889" s="12">
        <v>413920.74</v>
      </c>
      <c r="F1889" s="18">
        <v>200</v>
      </c>
    </row>
    <row r="1890" spans="3:6" x14ac:dyDescent="0.25">
      <c r="C1890" s="64">
        <v>44998</v>
      </c>
      <c r="D1890" s="12">
        <f t="shared" si="20"/>
        <v>424130.52</v>
      </c>
      <c r="E1890" s="12">
        <v>423930.52</v>
      </c>
      <c r="F1890" s="18">
        <v>200</v>
      </c>
    </row>
    <row r="1891" spans="3:6" x14ac:dyDescent="0.25">
      <c r="C1891" s="64">
        <v>44999</v>
      </c>
      <c r="D1891" s="12">
        <f t="shared" si="20"/>
        <v>424130.52</v>
      </c>
      <c r="E1891" s="12">
        <f>E1890</f>
        <v>423930.52</v>
      </c>
      <c r="F1891" s="18">
        <v>200</v>
      </c>
    </row>
    <row r="1892" spans="3:6" x14ac:dyDescent="0.25">
      <c r="C1892" s="64">
        <v>45000</v>
      </c>
      <c r="D1892" s="12">
        <f t="shared" si="20"/>
        <v>424163.34</v>
      </c>
      <c r="E1892" s="12">
        <v>423963.34</v>
      </c>
      <c r="F1892" s="18">
        <v>200</v>
      </c>
    </row>
    <row r="1893" spans="3:6" x14ac:dyDescent="0.25">
      <c r="C1893" s="64">
        <v>45001</v>
      </c>
      <c r="D1893" s="12">
        <f t="shared" si="20"/>
        <v>422350.37</v>
      </c>
      <c r="E1893" s="12">
        <v>422150.37</v>
      </c>
      <c r="F1893" s="18">
        <v>200</v>
      </c>
    </row>
    <row r="1894" spans="3:6" x14ac:dyDescent="0.25">
      <c r="C1894" s="64">
        <v>45002</v>
      </c>
      <c r="D1894" s="12">
        <f t="shared" si="20"/>
        <v>421965.77</v>
      </c>
      <c r="E1894" s="12">
        <v>421765.77</v>
      </c>
      <c r="F1894" s="18">
        <v>200</v>
      </c>
    </row>
    <row r="1895" spans="3:6" x14ac:dyDescent="0.25">
      <c r="C1895" s="64">
        <v>45005</v>
      </c>
      <c r="D1895" s="12">
        <f t="shared" si="20"/>
        <v>419047.88</v>
      </c>
      <c r="E1895" s="12">
        <v>418847.88</v>
      </c>
      <c r="F1895" s="18">
        <v>200</v>
      </c>
    </row>
    <row r="1896" spans="3:6" x14ac:dyDescent="0.25">
      <c r="C1896" s="64">
        <v>45006</v>
      </c>
      <c r="D1896" s="12">
        <f t="shared" si="20"/>
        <v>425165.2</v>
      </c>
      <c r="E1896" s="12">
        <v>424965.2</v>
      </c>
      <c r="F1896" s="18">
        <v>200</v>
      </c>
    </row>
    <row r="1897" spans="3:6" x14ac:dyDescent="0.25">
      <c r="C1897" s="64">
        <v>45007</v>
      </c>
      <c r="D1897" s="12">
        <f t="shared" si="20"/>
        <v>415468.61</v>
      </c>
      <c r="E1897" s="12">
        <v>415268.61</v>
      </c>
      <c r="F1897" s="18">
        <v>200</v>
      </c>
    </row>
    <row r="1898" spans="3:6" x14ac:dyDescent="0.25">
      <c r="C1898" s="64">
        <v>45008</v>
      </c>
      <c r="D1898" s="12">
        <f t="shared" si="20"/>
        <v>444345.89</v>
      </c>
      <c r="E1898" s="12">
        <v>444145.89</v>
      </c>
      <c r="F1898" s="18">
        <v>200</v>
      </c>
    </row>
    <row r="1899" spans="3:6" x14ac:dyDescent="0.25">
      <c r="C1899" s="64">
        <v>45009</v>
      </c>
      <c r="D1899" s="12">
        <f t="shared" si="20"/>
        <v>444345.89</v>
      </c>
      <c r="E1899" s="12">
        <f>E1898</f>
        <v>444145.89</v>
      </c>
      <c r="F1899" s="18">
        <v>200</v>
      </c>
    </row>
    <row r="1900" spans="3:6" x14ac:dyDescent="0.25">
      <c r="C1900" s="64">
        <v>45012</v>
      </c>
      <c r="D1900" s="25">
        <f t="shared" si="20"/>
        <v>472758.17</v>
      </c>
      <c r="E1900" s="12">
        <v>472558.17</v>
      </c>
      <c r="F1900" s="18">
        <v>200</v>
      </c>
    </row>
    <row r="1901" spans="3:6" x14ac:dyDescent="0.25">
      <c r="C1901" s="64">
        <v>45013</v>
      </c>
      <c r="D1901" s="12">
        <f t="shared" si="20"/>
        <v>431931.97</v>
      </c>
      <c r="E1901" s="12">
        <v>431731.97</v>
      </c>
      <c r="F1901" s="18">
        <v>200</v>
      </c>
    </row>
    <row r="1902" spans="3:6" x14ac:dyDescent="0.25">
      <c r="C1902" s="64">
        <v>45014</v>
      </c>
      <c r="D1902" s="12">
        <f t="shared" si="20"/>
        <v>435079.42</v>
      </c>
      <c r="E1902" s="12">
        <v>434879.42</v>
      </c>
      <c r="F1902" s="18">
        <v>200</v>
      </c>
    </row>
    <row r="1903" spans="3:6" x14ac:dyDescent="0.25">
      <c r="C1903" s="64">
        <v>45015</v>
      </c>
      <c r="D1903" s="12">
        <f t="shared" si="20"/>
        <v>424040.9</v>
      </c>
      <c r="E1903" s="12">
        <v>423840.9</v>
      </c>
      <c r="F1903" s="18">
        <v>200</v>
      </c>
    </row>
    <row r="1904" spans="3:6" x14ac:dyDescent="0.25">
      <c r="C1904" s="64">
        <v>45016</v>
      </c>
      <c r="D1904" s="12">
        <f t="shared" si="20"/>
        <v>449683.31</v>
      </c>
      <c r="E1904" s="12">
        <v>449483.31</v>
      </c>
      <c r="F1904" s="18">
        <v>200</v>
      </c>
    </row>
    <row r="1905" spans="3:6" x14ac:dyDescent="0.25">
      <c r="C1905" s="64">
        <v>45019</v>
      </c>
      <c r="D1905" s="12">
        <f t="shared" si="20"/>
        <v>449683.31</v>
      </c>
      <c r="E1905" s="12">
        <f>E1904</f>
        <v>449483.31</v>
      </c>
      <c r="F1905" s="18">
        <v>200</v>
      </c>
    </row>
    <row r="1906" spans="3:6" x14ac:dyDescent="0.25">
      <c r="C1906" s="64">
        <v>45020</v>
      </c>
      <c r="D1906" s="12">
        <f t="shared" si="20"/>
        <v>449683.31</v>
      </c>
      <c r="E1906" s="12">
        <f>E1905</f>
        <v>449483.31</v>
      </c>
      <c r="F1906" s="18">
        <v>200</v>
      </c>
    </row>
    <row r="1907" spans="3:6" x14ac:dyDescent="0.25">
      <c r="C1907" s="64">
        <v>45021</v>
      </c>
      <c r="D1907" s="12">
        <f t="shared" si="20"/>
        <v>449683.31</v>
      </c>
      <c r="E1907" s="12">
        <f>E1906</f>
        <v>449483.31</v>
      </c>
      <c r="F1907" s="18">
        <v>200</v>
      </c>
    </row>
    <row r="1908" spans="3:6" x14ac:dyDescent="0.25">
      <c r="C1908" s="64">
        <v>45022</v>
      </c>
      <c r="D1908" s="12">
        <f t="shared" si="20"/>
        <v>425038.75</v>
      </c>
      <c r="E1908" s="12">
        <v>424838.75</v>
      </c>
      <c r="F1908" s="18">
        <v>200</v>
      </c>
    </row>
    <row r="1909" spans="3:6" x14ac:dyDescent="0.25">
      <c r="C1909" s="64">
        <v>45023</v>
      </c>
      <c r="D1909" s="12">
        <f t="shared" si="20"/>
        <v>425038.75</v>
      </c>
      <c r="E1909" s="12">
        <f>E1908</f>
        <v>424838.75</v>
      </c>
      <c r="F1909" s="18">
        <v>200</v>
      </c>
    </row>
    <row r="1910" spans="3:6" x14ac:dyDescent="0.25">
      <c r="C1910" s="64">
        <v>45026</v>
      </c>
      <c r="D1910" s="12">
        <f t="shared" si="20"/>
        <v>381899.02</v>
      </c>
      <c r="E1910" s="12">
        <v>381699.02</v>
      </c>
      <c r="F1910" s="18">
        <v>200</v>
      </c>
    </row>
    <row r="1911" spans="3:6" x14ac:dyDescent="0.25">
      <c r="C1911" s="64">
        <v>45027</v>
      </c>
      <c r="D1911" s="12">
        <f t="shared" si="20"/>
        <v>403291.29</v>
      </c>
      <c r="E1911" s="12">
        <v>403091.29</v>
      </c>
      <c r="F1911" s="18">
        <v>200</v>
      </c>
    </row>
    <row r="1912" spans="3:6" x14ac:dyDescent="0.25">
      <c r="C1912" s="64">
        <v>45028</v>
      </c>
      <c r="D1912" s="12">
        <f t="shared" si="20"/>
        <v>398523.39</v>
      </c>
      <c r="E1912" s="12">
        <v>398323.39</v>
      </c>
      <c r="F1912" s="18">
        <v>200</v>
      </c>
    </row>
    <row r="1913" spans="3:6" x14ac:dyDescent="0.25">
      <c r="C1913" s="64">
        <v>45029</v>
      </c>
      <c r="D1913" s="12">
        <f t="shared" si="20"/>
        <v>405256.29</v>
      </c>
      <c r="E1913" s="12">
        <v>405056.29</v>
      </c>
      <c r="F1913" s="18">
        <v>200</v>
      </c>
    </row>
    <row r="1914" spans="3:6" x14ac:dyDescent="0.25">
      <c r="C1914" s="64">
        <v>45030</v>
      </c>
      <c r="D1914" s="12">
        <f t="shared" si="20"/>
        <v>404915.18</v>
      </c>
      <c r="E1914" s="12">
        <v>404715.18</v>
      </c>
      <c r="F1914" s="18">
        <v>200</v>
      </c>
    </row>
    <row r="1915" spans="3:6" x14ac:dyDescent="0.25">
      <c r="C1915" s="64">
        <v>45033</v>
      </c>
      <c r="D1915" s="12">
        <f t="shared" si="20"/>
        <v>403828.39</v>
      </c>
      <c r="E1915" s="12">
        <v>403628.39</v>
      </c>
      <c r="F1915" s="18">
        <v>200</v>
      </c>
    </row>
    <row r="1916" spans="3:6" x14ac:dyDescent="0.25">
      <c r="C1916" s="64">
        <v>45034</v>
      </c>
      <c r="D1916" s="12">
        <f t="shared" si="20"/>
        <v>403828.39</v>
      </c>
      <c r="E1916" s="12">
        <f>E1915</f>
        <v>403628.39</v>
      </c>
      <c r="F1916" s="18">
        <v>200</v>
      </c>
    </row>
    <row r="1917" spans="3:6" x14ac:dyDescent="0.25">
      <c r="C1917" s="64">
        <v>45035</v>
      </c>
      <c r="D1917" s="12">
        <f t="shared" si="20"/>
        <v>434721.04</v>
      </c>
      <c r="E1917" s="12">
        <v>434521.04</v>
      </c>
      <c r="F1917" s="18">
        <v>200</v>
      </c>
    </row>
    <row r="1918" spans="3:6" x14ac:dyDescent="0.25">
      <c r="C1918" s="64">
        <v>45036</v>
      </c>
      <c r="D1918" s="12">
        <f t="shared" si="20"/>
        <v>421127.98</v>
      </c>
      <c r="E1918" s="12">
        <v>420927.98</v>
      </c>
      <c r="F1918" s="18">
        <v>200</v>
      </c>
    </row>
    <row r="1919" spans="3:6" x14ac:dyDescent="0.25">
      <c r="C1919" s="64">
        <v>45037</v>
      </c>
      <c r="D1919" s="12">
        <f t="shared" si="20"/>
        <v>420969.13</v>
      </c>
      <c r="E1919" s="12">
        <v>420769.13</v>
      </c>
      <c r="F1919" s="18">
        <v>200</v>
      </c>
    </row>
    <row r="1920" spans="3:6" x14ac:dyDescent="0.25">
      <c r="C1920" s="64">
        <v>45040</v>
      </c>
      <c r="D1920" s="12">
        <f t="shared" si="20"/>
        <v>420969.13</v>
      </c>
      <c r="E1920" s="12">
        <f>E1919</f>
        <v>420769.13</v>
      </c>
      <c r="F1920" s="18">
        <v>200</v>
      </c>
    </row>
    <row r="1921" spans="3:6" x14ac:dyDescent="0.25">
      <c r="C1921" s="64">
        <v>45041</v>
      </c>
      <c r="D1921" s="12">
        <f t="shared" si="20"/>
        <v>379345</v>
      </c>
      <c r="E1921" s="12">
        <v>379145</v>
      </c>
      <c r="F1921" s="18">
        <v>200</v>
      </c>
    </row>
    <row r="1922" spans="3:6" x14ac:dyDescent="0.25">
      <c r="C1922" s="64">
        <v>45042</v>
      </c>
      <c r="D1922" s="12">
        <f t="shared" si="20"/>
        <v>379345</v>
      </c>
      <c r="E1922" s="12">
        <f>E1921</f>
        <v>379145</v>
      </c>
      <c r="F1922" s="18">
        <v>200</v>
      </c>
    </row>
    <row r="1923" spans="3:6" x14ac:dyDescent="0.25">
      <c r="C1923" s="64">
        <v>45043</v>
      </c>
      <c r="D1923" s="12">
        <f t="shared" si="20"/>
        <v>379345</v>
      </c>
      <c r="E1923" s="12">
        <f>E1922</f>
        <v>379145</v>
      </c>
      <c r="F1923" s="18">
        <v>200</v>
      </c>
    </row>
    <row r="1924" spans="3:6" x14ac:dyDescent="0.25">
      <c r="C1924" s="64">
        <v>45044</v>
      </c>
      <c r="D1924" s="12">
        <f t="shared" si="20"/>
        <v>402577.21</v>
      </c>
      <c r="E1924" s="12">
        <v>402377.21</v>
      </c>
      <c r="F1924" s="18">
        <v>200</v>
      </c>
    </row>
    <row r="1925" spans="3:6" x14ac:dyDescent="0.25">
      <c r="C1925" s="64">
        <v>45044</v>
      </c>
      <c r="D1925" s="12">
        <f t="shared" si="20"/>
        <v>402733.09</v>
      </c>
      <c r="E1925" s="12">
        <v>402533.09</v>
      </c>
      <c r="F1925" s="18">
        <v>200</v>
      </c>
    </row>
    <row r="1926" spans="3:6" x14ac:dyDescent="0.25">
      <c r="C1926" s="64">
        <v>45047</v>
      </c>
      <c r="D1926" s="12">
        <f t="shared" si="20"/>
        <v>403316.09</v>
      </c>
      <c r="E1926" s="12">
        <v>403116.09</v>
      </c>
      <c r="F1926" s="18">
        <v>200</v>
      </c>
    </row>
    <row r="1927" spans="3:6" x14ac:dyDescent="0.25">
      <c r="C1927" s="64">
        <v>45048</v>
      </c>
      <c r="D1927" s="12">
        <f t="shared" si="20"/>
        <v>403316.09</v>
      </c>
      <c r="E1927" s="12">
        <f t="shared" ref="E1927:E1948" si="21">E1926</f>
        <v>403116.09</v>
      </c>
      <c r="F1927" s="18">
        <v>200</v>
      </c>
    </row>
    <row r="1928" spans="3:6" x14ac:dyDescent="0.25">
      <c r="C1928" s="64">
        <v>45049</v>
      </c>
      <c r="D1928" s="12">
        <f t="shared" si="20"/>
        <v>385876.12</v>
      </c>
      <c r="E1928" s="12">
        <v>385676.12</v>
      </c>
      <c r="F1928" s="18">
        <v>200</v>
      </c>
    </row>
    <row r="1929" spans="3:6" x14ac:dyDescent="0.25">
      <c r="C1929" s="64">
        <v>45050</v>
      </c>
      <c r="D1929" s="12">
        <f t="shared" si="20"/>
        <v>351812.45</v>
      </c>
      <c r="E1929" s="12">
        <v>351612.45</v>
      </c>
      <c r="F1929" s="18">
        <v>200</v>
      </c>
    </row>
    <row r="1930" spans="3:6" x14ac:dyDescent="0.25">
      <c r="C1930" s="64">
        <v>45051</v>
      </c>
      <c r="D1930" s="12">
        <f t="shared" ref="D1930:D1993" si="22">E1930+F1930</f>
        <v>351812.45</v>
      </c>
      <c r="E1930" s="12">
        <f t="shared" si="21"/>
        <v>351612.45</v>
      </c>
      <c r="F1930" s="18">
        <v>200</v>
      </c>
    </row>
    <row r="1931" spans="3:6" x14ac:dyDescent="0.25">
      <c r="C1931" s="64">
        <v>45054</v>
      </c>
      <c r="D1931" s="12">
        <f t="shared" si="22"/>
        <v>368195.43</v>
      </c>
      <c r="E1931" s="12">
        <v>367995.43</v>
      </c>
      <c r="F1931" s="18">
        <v>200</v>
      </c>
    </row>
    <row r="1932" spans="3:6" x14ac:dyDescent="0.25">
      <c r="C1932" s="64">
        <v>45055</v>
      </c>
      <c r="D1932" s="12">
        <f t="shared" si="22"/>
        <v>368195.43</v>
      </c>
      <c r="E1932" s="12">
        <f t="shared" si="21"/>
        <v>367995.43</v>
      </c>
      <c r="F1932" s="18">
        <v>200</v>
      </c>
    </row>
    <row r="1933" spans="3:6" x14ac:dyDescent="0.25">
      <c r="C1933" s="64">
        <v>45056</v>
      </c>
      <c r="D1933" s="12">
        <f t="shared" si="22"/>
        <v>368195.43</v>
      </c>
      <c r="E1933" s="12">
        <f t="shared" si="21"/>
        <v>367995.43</v>
      </c>
      <c r="F1933" s="18">
        <v>200</v>
      </c>
    </row>
    <row r="1934" spans="3:6" x14ac:dyDescent="0.25">
      <c r="C1934" s="64">
        <v>45057</v>
      </c>
      <c r="D1934" s="12">
        <f t="shared" si="22"/>
        <v>368195.43</v>
      </c>
      <c r="E1934" s="12">
        <f t="shared" si="21"/>
        <v>367995.43</v>
      </c>
      <c r="F1934" s="18">
        <v>200</v>
      </c>
    </row>
    <row r="1935" spans="3:6" x14ac:dyDescent="0.25">
      <c r="C1935" s="64">
        <v>45058</v>
      </c>
      <c r="D1935" s="12">
        <f t="shared" si="22"/>
        <v>367810.83</v>
      </c>
      <c r="E1935" s="12">
        <v>367610.83</v>
      </c>
      <c r="F1935" s="18">
        <v>200</v>
      </c>
    </row>
    <row r="1936" spans="3:6" x14ac:dyDescent="0.25">
      <c r="C1936" s="64">
        <v>45061</v>
      </c>
      <c r="D1936" s="12">
        <f t="shared" si="22"/>
        <v>367851.39</v>
      </c>
      <c r="E1936" s="12">
        <v>367651.39</v>
      </c>
      <c r="F1936" s="18">
        <v>200</v>
      </c>
    </row>
    <row r="1937" spans="3:6" x14ac:dyDescent="0.25">
      <c r="C1937" s="64">
        <v>45062</v>
      </c>
      <c r="D1937" s="12">
        <f t="shared" si="22"/>
        <v>367851.39</v>
      </c>
      <c r="E1937" s="12">
        <f t="shared" si="21"/>
        <v>367651.39</v>
      </c>
      <c r="F1937" s="18">
        <v>200</v>
      </c>
    </row>
    <row r="1938" spans="3:6" x14ac:dyDescent="0.25">
      <c r="C1938" s="64">
        <v>45063</v>
      </c>
      <c r="D1938" s="12">
        <f t="shared" si="22"/>
        <v>367851.39</v>
      </c>
      <c r="E1938" s="12">
        <f t="shared" si="21"/>
        <v>367651.39</v>
      </c>
      <c r="F1938" s="18">
        <v>200</v>
      </c>
    </row>
    <row r="1939" spans="3:6" x14ac:dyDescent="0.25">
      <c r="C1939" s="64">
        <v>45064</v>
      </c>
      <c r="D1939" s="12">
        <f t="shared" si="22"/>
        <v>356642.57</v>
      </c>
      <c r="E1939" s="12">
        <v>356442.57</v>
      </c>
      <c r="F1939" s="18">
        <v>200</v>
      </c>
    </row>
    <row r="1940" spans="3:6" x14ac:dyDescent="0.25">
      <c r="C1940" s="64">
        <v>45065</v>
      </c>
      <c r="D1940" s="12">
        <f t="shared" si="22"/>
        <v>356642.57</v>
      </c>
      <c r="E1940" s="12">
        <f t="shared" si="21"/>
        <v>356442.57</v>
      </c>
      <c r="F1940" s="18">
        <v>200</v>
      </c>
    </row>
    <row r="1941" spans="3:6" x14ac:dyDescent="0.25">
      <c r="C1941" s="64">
        <v>45068</v>
      </c>
      <c r="D1941" s="12">
        <f t="shared" si="22"/>
        <v>308974.21000000002</v>
      </c>
      <c r="E1941" s="12">
        <v>308774.21000000002</v>
      </c>
      <c r="F1941" s="18">
        <v>200</v>
      </c>
    </row>
    <row r="1942" spans="3:6" x14ac:dyDescent="0.25">
      <c r="C1942" s="64">
        <v>45069</v>
      </c>
      <c r="D1942" s="12">
        <f t="shared" si="22"/>
        <v>338753.05</v>
      </c>
      <c r="E1942" s="12">
        <v>338553.05</v>
      </c>
      <c r="F1942" s="18">
        <v>200</v>
      </c>
    </row>
    <row r="1943" spans="3:6" x14ac:dyDescent="0.25">
      <c r="C1943" s="64">
        <v>45070</v>
      </c>
      <c r="D1943" s="12">
        <f t="shared" si="22"/>
        <v>391263.14</v>
      </c>
      <c r="E1943" s="12">
        <v>391063.14</v>
      </c>
      <c r="F1943" s="18">
        <v>200</v>
      </c>
    </row>
    <row r="1944" spans="3:6" x14ac:dyDescent="0.25">
      <c r="C1944" s="64">
        <v>45071</v>
      </c>
      <c r="D1944" s="12">
        <f t="shared" si="22"/>
        <v>391263.14</v>
      </c>
      <c r="E1944" s="12">
        <f t="shared" si="21"/>
        <v>391063.14</v>
      </c>
      <c r="F1944" s="18">
        <v>200</v>
      </c>
    </row>
    <row r="1945" spans="3:6" x14ac:dyDescent="0.25">
      <c r="C1945" s="64">
        <v>45072</v>
      </c>
      <c r="D1945" s="12">
        <f t="shared" si="22"/>
        <v>449119.47</v>
      </c>
      <c r="E1945" s="12">
        <v>448919.47</v>
      </c>
      <c r="F1945" s="18">
        <v>200</v>
      </c>
    </row>
    <row r="1946" spans="3:6" x14ac:dyDescent="0.25">
      <c r="C1946" s="64">
        <v>45075</v>
      </c>
      <c r="D1946" s="12">
        <f t="shared" si="22"/>
        <v>449119.47</v>
      </c>
      <c r="E1946" s="12">
        <f t="shared" si="21"/>
        <v>448919.47</v>
      </c>
      <c r="F1946" s="18">
        <v>200</v>
      </c>
    </row>
    <row r="1947" spans="3:6" x14ac:dyDescent="0.25">
      <c r="C1947" s="64">
        <v>45076</v>
      </c>
      <c r="D1947" s="12">
        <f t="shared" si="22"/>
        <v>448869.47</v>
      </c>
      <c r="E1947" s="12">
        <v>448669.47</v>
      </c>
      <c r="F1947" s="18">
        <v>200</v>
      </c>
    </row>
    <row r="1948" spans="3:6" x14ac:dyDescent="0.25">
      <c r="C1948" s="64">
        <v>45077</v>
      </c>
      <c r="D1948" s="12">
        <f t="shared" si="22"/>
        <v>448869.47</v>
      </c>
      <c r="E1948" s="12">
        <f t="shared" si="21"/>
        <v>448669.47</v>
      </c>
      <c r="F1948" s="18">
        <v>200</v>
      </c>
    </row>
    <row r="1949" spans="3:6" x14ac:dyDescent="0.25">
      <c r="C1949" s="64">
        <v>45078</v>
      </c>
      <c r="D1949" s="12">
        <f t="shared" si="22"/>
        <v>438853.17</v>
      </c>
      <c r="E1949" s="12">
        <v>438653.17</v>
      </c>
      <c r="F1949" s="18">
        <v>200</v>
      </c>
    </row>
    <row r="1950" spans="3:6" x14ac:dyDescent="0.25">
      <c r="C1950" s="64">
        <v>45079</v>
      </c>
      <c r="D1950" s="12">
        <f t="shared" si="22"/>
        <v>439117.17</v>
      </c>
      <c r="E1950" s="12">
        <v>438917.17</v>
      </c>
      <c r="F1950" s="18">
        <v>200</v>
      </c>
    </row>
    <row r="1951" spans="3:6" x14ac:dyDescent="0.25">
      <c r="C1951" s="64">
        <v>45082</v>
      </c>
      <c r="D1951" s="12">
        <f t="shared" si="22"/>
        <v>407163.47</v>
      </c>
      <c r="E1951" s="12">
        <v>406963.47</v>
      </c>
      <c r="F1951" s="18">
        <v>200</v>
      </c>
    </row>
    <row r="1952" spans="3:6" x14ac:dyDescent="0.25">
      <c r="C1952" s="64">
        <v>45083</v>
      </c>
      <c r="D1952" s="12">
        <f t="shared" si="22"/>
        <v>415855.1</v>
      </c>
      <c r="E1952" s="12">
        <v>415655.1</v>
      </c>
      <c r="F1952" s="18">
        <v>200</v>
      </c>
    </row>
    <row r="1953" spans="3:6" x14ac:dyDescent="0.25">
      <c r="C1953" s="64">
        <v>45084</v>
      </c>
      <c r="D1953" s="12">
        <f t="shared" si="22"/>
        <v>415855.1</v>
      </c>
      <c r="E1953" s="12">
        <f>E1952</f>
        <v>415655.1</v>
      </c>
      <c r="F1953" s="18">
        <v>200</v>
      </c>
    </row>
    <row r="1954" spans="3:6" x14ac:dyDescent="0.25">
      <c r="C1954" s="64">
        <v>45085</v>
      </c>
      <c r="D1954" s="12">
        <f t="shared" si="22"/>
        <v>412361.18</v>
      </c>
      <c r="E1954" s="12">
        <v>412161.18</v>
      </c>
      <c r="F1954" s="18">
        <v>200</v>
      </c>
    </row>
    <row r="1955" spans="3:6" x14ac:dyDescent="0.25">
      <c r="C1955" s="64">
        <v>45086</v>
      </c>
      <c r="D1955" s="12">
        <f t="shared" si="22"/>
        <v>411976.58</v>
      </c>
      <c r="E1955" s="12">
        <v>411776.58</v>
      </c>
      <c r="F1955" s="18">
        <v>200</v>
      </c>
    </row>
    <row r="1956" spans="3:6" x14ac:dyDescent="0.25">
      <c r="C1956" s="64">
        <v>45089</v>
      </c>
      <c r="D1956" s="12">
        <f t="shared" si="22"/>
        <v>412491.58</v>
      </c>
      <c r="E1956" s="12">
        <v>412291.58</v>
      </c>
      <c r="F1956" s="18">
        <v>200</v>
      </c>
    </row>
    <row r="1957" spans="3:6" x14ac:dyDescent="0.25">
      <c r="C1957" s="64">
        <v>45090</v>
      </c>
      <c r="D1957" s="12">
        <f t="shared" si="22"/>
        <v>412491.58</v>
      </c>
      <c r="E1957" s="12">
        <f>E1956</f>
        <v>412291.58</v>
      </c>
      <c r="F1957" s="18">
        <v>200</v>
      </c>
    </row>
    <row r="1958" spans="3:6" x14ac:dyDescent="0.25">
      <c r="C1958" s="64">
        <v>45091</v>
      </c>
      <c r="D1958" s="12">
        <f t="shared" si="22"/>
        <v>412491.58</v>
      </c>
      <c r="E1958" s="12">
        <f>E1957</f>
        <v>412291.58</v>
      </c>
      <c r="F1958" s="18">
        <v>200</v>
      </c>
    </row>
    <row r="1959" spans="3:6" x14ac:dyDescent="0.25">
      <c r="C1959" s="64">
        <v>45092</v>
      </c>
      <c r="D1959" s="12">
        <f t="shared" si="22"/>
        <v>421884.75</v>
      </c>
      <c r="E1959" s="12">
        <v>421684.75</v>
      </c>
      <c r="F1959" s="18">
        <v>200</v>
      </c>
    </row>
    <row r="1960" spans="3:6" x14ac:dyDescent="0.25">
      <c r="C1960" s="64">
        <v>45093</v>
      </c>
      <c r="D1960" s="12">
        <f t="shared" si="22"/>
        <v>421884.75</v>
      </c>
      <c r="E1960" s="12">
        <f>E1959</f>
        <v>421684.75</v>
      </c>
      <c r="F1960" s="18">
        <v>200</v>
      </c>
    </row>
    <row r="1961" spans="3:6" x14ac:dyDescent="0.25">
      <c r="C1961" s="64">
        <v>45096</v>
      </c>
      <c r="D1961" s="12">
        <f t="shared" si="22"/>
        <v>422030.75</v>
      </c>
      <c r="E1961" s="12">
        <v>421830.75</v>
      </c>
      <c r="F1961" s="18">
        <v>200</v>
      </c>
    </row>
    <row r="1962" spans="3:6" x14ac:dyDescent="0.25">
      <c r="C1962" s="64">
        <v>45097</v>
      </c>
      <c r="D1962" s="12">
        <f t="shared" si="22"/>
        <v>384440.18</v>
      </c>
      <c r="E1962" s="12">
        <v>384240.18</v>
      </c>
      <c r="F1962" s="18">
        <v>200</v>
      </c>
    </row>
    <row r="1963" spans="3:6" x14ac:dyDescent="0.25">
      <c r="C1963" s="64">
        <v>45098</v>
      </c>
      <c r="D1963" s="12">
        <f t="shared" si="22"/>
        <v>383701.41</v>
      </c>
      <c r="E1963" s="12">
        <v>383501.41</v>
      </c>
      <c r="F1963" s="18">
        <v>200</v>
      </c>
    </row>
    <row r="1964" spans="3:6" x14ac:dyDescent="0.25">
      <c r="C1964" s="64">
        <v>45099</v>
      </c>
      <c r="D1964" s="12">
        <f t="shared" si="22"/>
        <v>384859.49</v>
      </c>
      <c r="E1964" s="12">
        <v>384659.49</v>
      </c>
      <c r="F1964" s="18">
        <v>200</v>
      </c>
    </row>
    <row r="1965" spans="3:6" x14ac:dyDescent="0.25">
      <c r="C1965" s="64">
        <v>45100</v>
      </c>
      <c r="D1965" s="12">
        <f t="shared" si="22"/>
        <v>412308.62</v>
      </c>
      <c r="E1965" s="12">
        <v>412108.62</v>
      </c>
      <c r="F1965" s="18">
        <v>200</v>
      </c>
    </row>
    <row r="1966" spans="3:6" x14ac:dyDescent="0.25">
      <c r="C1966" s="64">
        <v>45103</v>
      </c>
      <c r="D1966" s="12">
        <f t="shared" si="22"/>
        <v>412308.62</v>
      </c>
      <c r="E1966" s="12">
        <f>E1965</f>
        <v>412108.62</v>
      </c>
      <c r="F1966" s="18">
        <v>200</v>
      </c>
    </row>
    <row r="1967" spans="3:6" x14ac:dyDescent="0.25">
      <c r="C1967" s="64">
        <v>45104</v>
      </c>
      <c r="D1967" s="12">
        <f t="shared" si="22"/>
        <v>412282.92</v>
      </c>
      <c r="E1967" s="12">
        <v>412082.92</v>
      </c>
      <c r="F1967" s="18">
        <v>200</v>
      </c>
    </row>
    <row r="1968" spans="3:6" x14ac:dyDescent="0.25">
      <c r="C1968" s="64">
        <v>45105</v>
      </c>
      <c r="D1968" s="12">
        <f t="shared" si="22"/>
        <v>402422.58</v>
      </c>
      <c r="E1968" s="12">
        <v>402222.58</v>
      </c>
      <c r="F1968" s="18">
        <v>200</v>
      </c>
    </row>
    <row r="1969" spans="3:6" x14ac:dyDescent="0.25">
      <c r="C1969" s="64">
        <v>45106</v>
      </c>
      <c r="D1969" s="12">
        <f t="shared" si="22"/>
        <v>402266.7</v>
      </c>
      <c r="E1969" s="12">
        <v>402066.7</v>
      </c>
      <c r="F1969" s="18">
        <v>200</v>
      </c>
    </row>
    <row r="1970" spans="3:6" x14ac:dyDescent="0.25">
      <c r="C1970" s="64">
        <v>45107</v>
      </c>
      <c r="D1970" s="12">
        <f t="shared" si="22"/>
        <v>407981.99</v>
      </c>
      <c r="E1970" s="12">
        <v>407781.99</v>
      </c>
      <c r="F1970" s="18">
        <v>200</v>
      </c>
    </row>
    <row r="1971" spans="3:6" x14ac:dyDescent="0.25">
      <c r="C1971" s="64">
        <v>45110</v>
      </c>
      <c r="D1971" s="12">
        <f t="shared" si="22"/>
        <v>373219.37</v>
      </c>
      <c r="E1971" s="12">
        <v>373019.37</v>
      </c>
      <c r="F1971" s="18">
        <v>200</v>
      </c>
    </row>
    <row r="1972" spans="3:6" x14ac:dyDescent="0.25">
      <c r="C1972" s="64">
        <v>45111</v>
      </c>
      <c r="D1972" s="12">
        <f t="shared" si="22"/>
        <v>373219.37</v>
      </c>
      <c r="E1972" s="12">
        <f>E1971</f>
        <v>373019.37</v>
      </c>
      <c r="F1972" s="18">
        <v>200</v>
      </c>
    </row>
    <row r="1973" spans="3:6" x14ac:dyDescent="0.25">
      <c r="C1973" s="64">
        <v>45112</v>
      </c>
      <c r="D1973" s="12">
        <f t="shared" si="22"/>
        <v>373219.37</v>
      </c>
      <c r="E1973" s="12">
        <f>E1972</f>
        <v>373019.37</v>
      </c>
      <c r="F1973" s="18">
        <v>200</v>
      </c>
    </row>
    <row r="1974" spans="3:6" x14ac:dyDescent="0.25">
      <c r="C1974" s="64">
        <v>45113</v>
      </c>
      <c r="D1974" s="12">
        <f t="shared" si="22"/>
        <v>376696.27</v>
      </c>
      <c r="E1974" s="12">
        <v>376496.27</v>
      </c>
      <c r="F1974" s="18">
        <v>200</v>
      </c>
    </row>
    <row r="1975" spans="3:6" x14ac:dyDescent="0.25">
      <c r="C1975" s="64">
        <v>45114</v>
      </c>
      <c r="D1975" s="12">
        <f t="shared" si="22"/>
        <v>376906.67</v>
      </c>
      <c r="E1975" s="12">
        <v>376706.67</v>
      </c>
      <c r="F1975" s="18">
        <v>200</v>
      </c>
    </row>
    <row r="1976" spans="3:6" x14ac:dyDescent="0.25">
      <c r="C1976" s="64">
        <v>45117</v>
      </c>
      <c r="D1976" s="12">
        <f t="shared" si="22"/>
        <v>377111.67</v>
      </c>
      <c r="E1976" s="12">
        <v>376911.67</v>
      </c>
      <c r="F1976" s="18">
        <v>200</v>
      </c>
    </row>
    <row r="1977" spans="3:6" x14ac:dyDescent="0.25">
      <c r="C1977" s="64">
        <v>45118</v>
      </c>
      <c r="D1977" s="12">
        <f t="shared" si="22"/>
        <v>378617.91</v>
      </c>
      <c r="E1977" s="12">
        <v>378417.91</v>
      </c>
      <c r="F1977" s="18">
        <v>200</v>
      </c>
    </row>
    <row r="1978" spans="3:6" x14ac:dyDescent="0.25">
      <c r="C1978" s="64">
        <v>45119</v>
      </c>
      <c r="D1978" s="12">
        <f t="shared" si="22"/>
        <v>378999.91</v>
      </c>
      <c r="E1978" s="12">
        <v>378799.91</v>
      </c>
      <c r="F1978" s="18">
        <v>200</v>
      </c>
    </row>
    <row r="1979" spans="3:6" x14ac:dyDescent="0.25">
      <c r="C1979" s="64">
        <v>45120</v>
      </c>
      <c r="D1979" s="12">
        <f t="shared" si="22"/>
        <v>399013.52</v>
      </c>
      <c r="E1979" s="12">
        <v>398813.52</v>
      </c>
      <c r="F1979" s="18">
        <v>200</v>
      </c>
    </row>
    <row r="1980" spans="3:6" x14ac:dyDescent="0.25">
      <c r="C1980" s="64">
        <v>45121</v>
      </c>
      <c r="D1980" s="12">
        <f t="shared" si="22"/>
        <v>399052</v>
      </c>
      <c r="E1980" s="12">
        <v>398852</v>
      </c>
      <c r="F1980" s="18">
        <v>200</v>
      </c>
    </row>
    <row r="1981" spans="3:6" x14ac:dyDescent="0.25">
      <c r="C1981" s="64">
        <v>45124</v>
      </c>
      <c r="D1981" s="12">
        <f t="shared" si="22"/>
        <v>398802</v>
      </c>
      <c r="E1981" s="12">
        <v>398602</v>
      </c>
      <c r="F1981" s="18">
        <v>200</v>
      </c>
    </row>
    <row r="1982" spans="3:6" x14ac:dyDescent="0.25">
      <c r="C1982" s="64">
        <v>45125</v>
      </c>
      <c r="D1982" s="12">
        <f t="shared" si="22"/>
        <v>415884.95</v>
      </c>
      <c r="E1982" s="12">
        <v>415684.95</v>
      </c>
      <c r="F1982" s="18">
        <v>200</v>
      </c>
    </row>
    <row r="1983" spans="3:6" x14ac:dyDescent="0.25">
      <c r="C1983" s="64">
        <v>45126</v>
      </c>
      <c r="D1983" s="12">
        <f t="shared" si="22"/>
        <v>416084.95</v>
      </c>
      <c r="E1983" s="12">
        <v>415884.95</v>
      </c>
      <c r="F1983" s="18">
        <v>200</v>
      </c>
    </row>
    <row r="1984" spans="3:6" x14ac:dyDescent="0.25">
      <c r="C1984" s="64">
        <v>45127</v>
      </c>
      <c r="D1984" s="12">
        <f t="shared" si="22"/>
        <v>409180.98</v>
      </c>
      <c r="E1984" s="12">
        <v>408980.98</v>
      </c>
      <c r="F1984" s="18">
        <v>200</v>
      </c>
    </row>
    <row r="1985" spans="3:6" x14ac:dyDescent="0.25">
      <c r="C1985" s="64">
        <v>45128</v>
      </c>
      <c r="D1985" s="12">
        <f t="shared" si="22"/>
        <v>411006.01</v>
      </c>
      <c r="E1985" s="12">
        <v>410806.01</v>
      </c>
      <c r="F1985" s="18">
        <v>200</v>
      </c>
    </row>
    <row r="1986" spans="3:6" x14ac:dyDescent="0.25">
      <c r="C1986" s="64">
        <v>45131</v>
      </c>
      <c r="D1986" s="12">
        <f t="shared" si="22"/>
        <v>411445.54</v>
      </c>
      <c r="E1986" s="12">
        <v>411245.54</v>
      </c>
      <c r="F1986" s="18">
        <v>200</v>
      </c>
    </row>
    <row r="1987" spans="3:6" x14ac:dyDescent="0.25">
      <c r="C1987" s="64">
        <v>45132</v>
      </c>
      <c r="D1987" s="12">
        <f t="shared" si="22"/>
        <v>412425.15</v>
      </c>
      <c r="E1987" s="12">
        <v>412225.15</v>
      </c>
      <c r="F1987" s="18">
        <v>200</v>
      </c>
    </row>
    <row r="1988" spans="3:6" x14ac:dyDescent="0.25">
      <c r="C1988" s="64">
        <v>45133</v>
      </c>
      <c r="D1988" s="12">
        <f t="shared" si="22"/>
        <v>412425.15</v>
      </c>
      <c r="E1988" s="12">
        <f>E1987</f>
        <v>412225.15</v>
      </c>
      <c r="F1988" s="18">
        <v>200</v>
      </c>
    </row>
    <row r="1989" spans="3:6" x14ac:dyDescent="0.25">
      <c r="C1989" s="64">
        <v>45134</v>
      </c>
      <c r="D1989" s="12">
        <f t="shared" si="22"/>
        <v>387088.04</v>
      </c>
      <c r="E1989" s="12">
        <v>386888.04</v>
      </c>
      <c r="F1989" s="18">
        <v>200</v>
      </c>
    </row>
    <row r="1990" spans="3:6" x14ac:dyDescent="0.25">
      <c r="C1990" s="64">
        <v>45135</v>
      </c>
      <c r="D1990" s="12">
        <f t="shared" si="22"/>
        <v>405857.22</v>
      </c>
      <c r="E1990" s="12">
        <v>405657.22</v>
      </c>
      <c r="F1990" s="18">
        <v>200</v>
      </c>
    </row>
    <row r="1991" spans="3:6" x14ac:dyDescent="0.25">
      <c r="C1991" s="64">
        <v>45138</v>
      </c>
      <c r="D1991" s="12">
        <f t="shared" si="22"/>
        <v>404076.54</v>
      </c>
      <c r="E1991" s="12">
        <v>403876.54</v>
      </c>
      <c r="F1991" s="18">
        <v>200</v>
      </c>
    </row>
    <row r="1992" spans="3:6" x14ac:dyDescent="0.25">
      <c r="C1992" s="64">
        <v>45139</v>
      </c>
      <c r="D1992" s="12">
        <f t="shared" si="22"/>
        <v>390920.58</v>
      </c>
      <c r="E1992" s="12">
        <v>390720.58</v>
      </c>
      <c r="F1992" s="18">
        <v>200</v>
      </c>
    </row>
    <row r="1993" spans="3:6" x14ac:dyDescent="0.25">
      <c r="C1993" s="64">
        <v>45140</v>
      </c>
      <c r="D1993" s="12">
        <f t="shared" si="22"/>
        <v>390920.58</v>
      </c>
      <c r="E1993" s="12">
        <f>E1992</f>
        <v>390720.58</v>
      </c>
      <c r="F1993" s="18">
        <v>200</v>
      </c>
    </row>
    <row r="1994" spans="3:6" x14ac:dyDescent="0.25">
      <c r="C1994" s="64">
        <v>45141</v>
      </c>
      <c r="D1994" s="12">
        <f t="shared" ref="D1994:D2057" si="23">E1994+F1994</f>
        <v>386738.53</v>
      </c>
      <c r="E1994" s="12">
        <v>386538.53</v>
      </c>
      <c r="F1994" s="18">
        <v>200</v>
      </c>
    </row>
    <row r="1995" spans="3:6" x14ac:dyDescent="0.25">
      <c r="C1995" s="64">
        <v>45142</v>
      </c>
      <c r="D1995" s="12">
        <f t="shared" si="23"/>
        <v>384493.66</v>
      </c>
      <c r="E1995" s="12">
        <v>384293.66</v>
      </c>
      <c r="F1995" s="18">
        <v>200</v>
      </c>
    </row>
    <row r="1996" spans="3:6" x14ac:dyDescent="0.25">
      <c r="C1996" s="64">
        <v>45145</v>
      </c>
      <c r="D1996" s="12">
        <f t="shared" si="23"/>
        <v>385493.66</v>
      </c>
      <c r="E1996" s="12">
        <v>385293.66</v>
      </c>
      <c r="F1996" s="18">
        <v>200</v>
      </c>
    </row>
    <row r="1997" spans="3:6" x14ac:dyDescent="0.25">
      <c r="C1997" s="64">
        <v>45146</v>
      </c>
      <c r="D1997" s="12">
        <f t="shared" si="23"/>
        <v>385493.66</v>
      </c>
      <c r="E1997" s="12">
        <f>E1996</f>
        <v>385293.66</v>
      </c>
      <c r="F1997" s="18">
        <v>200</v>
      </c>
    </row>
    <row r="1998" spans="3:6" x14ac:dyDescent="0.25">
      <c r="C1998" s="64">
        <v>45147</v>
      </c>
      <c r="D1998" s="12">
        <f t="shared" si="23"/>
        <v>385493.66</v>
      </c>
      <c r="E1998" s="12">
        <f>E1997</f>
        <v>385293.66</v>
      </c>
      <c r="F1998" s="18">
        <v>200</v>
      </c>
    </row>
    <row r="1999" spans="3:6" x14ac:dyDescent="0.25">
      <c r="C1999" s="64">
        <v>45148</v>
      </c>
      <c r="D1999" s="12">
        <f t="shared" si="23"/>
        <v>385493.66</v>
      </c>
      <c r="E1999" s="12">
        <f>E1998</f>
        <v>385293.66</v>
      </c>
      <c r="F1999" s="18">
        <v>200</v>
      </c>
    </row>
    <row r="2000" spans="3:6" x14ac:dyDescent="0.25">
      <c r="C2000" s="64">
        <v>45149</v>
      </c>
      <c r="D2000" s="12">
        <f t="shared" si="23"/>
        <v>386021.66</v>
      </c>
      <c r="E2000" s="12">
        <v>385821.66</v>
      </c>
      <c r="F2000" s="18">
        <v>200</v>
      </c>
    </row>
    <row r="2001" spans="3:6" x14ac:dyDescent="0.25">
      <c r="C2001" s="64">
        <v>45152</v>
      </c>
      <c r="D2001" s="12">
        <f t="shared" si="23"/>
        <v>406742.83</v>
      </c>
      <c r="E2001" s="12">
        <v>406542.83</v>
      </c>
      <c r="F2001" s="18">
        <v>200</v>
      </c>
    </row>
    <row r="2002" spans="3:6" x14ac:dyDescent="0.25">
      <c r="C2002" s="64">
        <v>45153</v>
      </c>
      <c r="D2002" s="12">
        <f t="shared" si="23"/>
        <v>370565.1</v>
      </c>
      <c r="E2002" s="12">
        <v>370365.1</v>
      </c>
      <c r="F2002" s="18">
        <v>200</v>
      </c>
    </row>
    <row r="2003" spans="3:6" x14ac:dyDescent="0.25">
      <c r="C2003" s="64">
        <v>45154</v>
      </c>
      <c r="D2003" s="12">
        <f t="shared" si="23"/>
        <v>370565.1</v>
      </c>
      <c r="E2003" s="12">
        <f>E2002</f>
        <v>370365.1</v>
      </c>
      <c r="F2003" s="18">
        <v>200</v>
      </c>
    </row>
    <row r="2004" spans="3:6" x14ac:dyDescent="0.25">
      <c r="C2004" s="64">
        <v>45155</v>
      </c>
      <c r="D2004" s="12">
        <f t="shared" si="23"/>
        <v>396789.54</v>
      </c>
      <c r="E2004" s="12">
        <v>396589.54</v>
      </c>
      <c r="F2004" s="18">
        <v>200</v>
      </c>
    </row>
    <row r="2005" spans="3:6" x14ac:dyDescent="0.25">
      <c r="C2005" s="64">
        <v>45156</v>
      </c>
      <c r="D2005" s="12">
        <f t="shared" si="23"/>
        <v>396404.94</v>
      </c>
      <c r="E2005" s="12">
        <v>396204.94</v>
      </c>
      <c r="F2005" s="18">
        <v>200</v>
      </c>
    </row>
    <row r="2006" spans="3:6" x14ac:dyDescent="0.25">
      <c r="C2006" s="64">
        <v>45159</v>
      </c>
      <c r="D2006" s="12">
        <f t="shared" si="23"/>
        <v>394335.05</v>
      </c>
      <c r="E2006" s="12">
        <v>394135.05</v>
      </c>
      <c r="F2006" s="18">
        <v>200</v>
      </c>
    </row>
    <row r="2007" spans="3:6" x14ac:dyDescent="0.25">
      <c r="C2007" s="64">
        <v>45160</v>
      </c>
      <c r="D2007" s="12">
        <f t="shared" si="23"/>
        <v>394335.05</v>
      </c>
      <c r="E2007" s="12">
        <f>E2006</f>
        <v>394135.05</v>
      </c>
      <c r="F2007" s="18">
        <v>200</v>
      </c>
    </row>
    <row r="2008" spans="3:6" x14ac:dyDescent="0.25">
      <c r="C2008" s="64">
        <v>45161</v>
      </c>
      <c r="D2008" s="12">
        <f t="shared" si="23"/>
        <v>394359.06</v>
      </c>
      <c r="E2008" s="12">
        <v>394159.06</v>
      </c>
      <c r="F2008" s="18">
        <v>200</v>
      </c>
    </row>
    <row r="2009" spans="3:6" x14ac:dyDescent="0.25">
      <c r="C2009" s="64">
        <v>45162</v>
      </c>
      <c r="D2009" s="12">
        <f t="shared" si="23"/>
        <v>388296.14</v>
      </c>
      <c r="E2009" s="12">
        <v>388096.14</v>
      </c>
      <c r="F2009" s="18">
        <v>200</v>
      </c>
    </row>
    <row r="2010" spans="3:6" x14ac:dyDescent="0.25">
      <c r="C2010" s="64">
        <v>45163</v>
      </c>
      <c r="D2010" s="12">
        <f t="shared" si="23"/>
        <v>388621.14</v>
      </c>
      <c r="E2010" s="12">
        <v>388421.14</v>
      </c>
      <c r="F2010" s="18">
        <v>200</v>
      </c>
    </row>
    <row r="2011" spans="3:6" x14ac:dyDescent="0.25">
      <c r="C2011" s="64">
        <v>45164</v>
      </c>
      <c r="D2011" s="12">
        <f t="shared" si="23"/>
        <v>388621.14</v>
      </c>
      <c r="E2011" s="12">
        <f>E2010</f>
        <v>388421.14</v>
      </c>
      <c r="F2011" s="18">
        <v>200</v>
      </c>
    </row>
    <row r="2012" spans="3:6" x14ac:dyDescent="0.25">
      <c r="C2012" s="64">
        <v>45165</v>
      </c>
      <c r="D2012" s="12">
        <f t="shared" si="23"/>
        <v>388621.14</v>
      </c>
      <c r="E2012" s="12">
        <f>E2011</f>
        <v>388421.14</v>
      </c>
      <c r="F2012" s="18">
        <v>200</v>
      </c>
    </row>
    <row r="2013" spans="3:6" x14ac:dyDescent="0.25">
      <c r="C2013" s="64">
        <v>45166</v>
      </c>
      <c r="D2013" s="12">
        <f t="shared" si="23"/>
        <v>350982.96</v>
      </c>
      <c r="E2013" s="12">
        <v>350782.96</v>
      </c>
      <c r="F2013" s="18">
        <v>200</v>
      </c>
    </row>
    <row r="2014" spans="3:6" x14ac:dyDescent="0.25">
      <c r="C2014" s="64">
        <v>45167</v>
      </c>
      <c r="D2014" s="12">
        <f t="shared" si="23"/>
        <v>451232.96</v>
      </c>
      <c r="E2014" s="12">
        <v>451032.96</v>
      </c>
      <c r="F2014" s="18">
        <v>200</v>
      </c>
    </row>
    <row r="2015" spans="3:6" x14ac:dyDescent="0.25">
      <c r="C2015" s="64">
        <v>45168</v>
      </c>
      <c r="D2015" s="12">
        <f t="shared" si="23"/>
        <v>499724.02</v>
      </c>
      <c r="E2015" s="12">
        <v>499524.02</v>
      </c>
      <c r="F2015" s="18">
        <v>200</v>
      </c>
    </row>
    <row r="2016" spans="3:6" x14ac:dyDescent="0.25">
      <c r="C2016" s="64">
        <v>45169</v>
      </c>
      <c r="D2016" s="12">
        <f t="shared" si="23"/>
        <v>519129.97</v>
      </c>
      <c r="E2016" s="12">
        <v>518929.97</v>
      </c>
      <c r="F2016" s="18">
        <v>200</v>
      </c>
    </row>
    <row r="2017" spans="3:6" x14ac:dyDescent="0.25">
      <c r="C2017" s="64">
        <v>45170</v>
      </c>
      <c r="D2017" s="12">
        <f t="shared" si="23"/>
        <v>494825.52</v>
      </c>
      <c r="E2017" s="12">
        <v>494625.52</v>
      </c>
      <c r="F2017" s="18">
        <v>200</v>
      </c>
    </row>
    <row r="2018" spans="3:6" x14ac:dyDescent="0.25">
      <c r="C2018" s="64">
        <v>45171</v>
      </c>
      <c r="D2018" s="12">
        <f t="shared" si="23"/>
        <v>494825.52</v>
      </c>
      <c r="E2018" s="12">
        <f>E2017</f>
        <v>494625.52</v>
      </c>
      <c r="F2018" s="18">
        <v>200</v>
      </c>
    </row>
    <row r="2019" spans="3:6" x14ac:dyDescent="0.25">
      <c r="C2019" s="64">
        <v>45172</v>
      </c>
      <c r="D2019" s="12">
        <f t="shared" si="23"/>
        <v>494825.52</v>
      </c>
      <c r="E2019" s="12">
        <f>E2018</f>
        <v>494625.52</v>
      </c>
      <c r="F2019" s="18">
        <v>200</v>
      </c>
    </row>
    <row r="2020" spans="3:6" x14ac:dyDescent="0.25">
      <c r="C2020" s="64">
        <v>45173</v>
      </c>
      <c r="D2020" s="12">
        <f t="shared" si="23"/>
        <v>494825.52</v>
      </c>
      <c r="E2020" s="12">
        <f>E2019</f>
        <v>494625.52</v>
      </c>
      <c r="F2020" s="18">
        <v>200</v>
      </c>
    </row>
    <row r="2021" spans="3:6" x14ac:dyDescent="0.25">
      <c r="C2021" s="64">
        <v>45174</v>
      </c>
      <c r="D2021" s="12">
        <f t="shared" si="23"/>
        <v>494875.52</v>
      </c>
      <c r="E2021" s="12">
        <v>494675.52</v>
      </c>
      <c r="F2021" s="18">
        <v>200</v>
      </c>
    </row>
    <row r="2022" spans="3:6" x14ac:dyDescent="0.25">
      <c r="C2022" s="64">
        <v>45175</v>
      </c>
      <c r="D2022" s="12">
        <f t="shared" si="23"/>
        <v>492868.56</v>
      </c>
      <c r="E2022" s="12">
        <v>492668.56</v>
      </c>
      <c r="F2022" s="18">
        <v>200</v>
      </c>
    </row>
    <row r="2023" spans="3:6" x14ac:dyDescent="0.25">
      <c r="C2023" s="64">
        <v>45176</v>
      </c>
      <c r="D2023" s="12">
        <f t="shared" si="23"/>
        <v>492868.56</v>
      </c>
      <c r="E2023" s="12">
        <f>E2022</f>
        <v>492668.56</v>
      </c>
      <c r="F2023" s="18">
        <v>200</v>
      </c>
    </row>
    <row r="2024" spans="3:6" x14ac:dyDescent="0.25">
      <c r="C2024" s="64">
        <v>45177</v>
      </c>
      <c r="D2024" s="12">
        <f t="shared" si="23"/>
        <v>492868.56</v>
      </c>
      <c r="E2024" s="12">
        <f>E2023</f>
        <v>492668.56</v>
      </c>
      <c r="F2024" s="18">
        <v>200</v>
      </c>
    </row>
    <row r="2025" spans="3:6" x14ac:dyDescent="0.25">
      <c r="C2025" s="64">
        <v>45180</v>
      </c>
      <c r="D2025" s="12">
        <f t="shared" si="23"/>
        <v>494218.56</v>
      </c>
      <c r="E2025" s="12">
        <v>494018.56</v>
      </c>
      <c r="F2025" s="18">
        <v>200</v>
      </c>
    </row>
    <row r="2026" spans="3:6" x14ac:dyDescent="0.25">
      <c r="C2026" s="64">
        <v>45181</v>
      </c>
      <c r="D2026" s="12">
        <f t="shared" si="23"/>
        <v>452326.96</v>
      </c>
      <c r="E2026" s="12">
        <v>452126.96</v>
      </c>
      <c r="F2026" s="18">
        <v>200</v>
      </c>
    </row>
    <row r="2027" spans="3:6" x14ac:dyDescent="0.25">
      <c r="C2027" s="64">
        <v>45182</v>
      </c>
      <c r="D2027" s="12">
        <f t="shared" si="23"/>
        <v>475248.53</v>
      </c>
      <c r="E2027" s="12">
        <v>475048.53</v>
      </c>
      <c r="F2027" s="18">
        <v>200</v>
      </c>
    </row>
    <row r="2028" spans="3:6" x14ac:dyDescent="0.25">
      <c r="C2028" s="64">
        <v>45183</v>
      </c>
      <c r="D2028" s="12">
        <f t="shared" si="23"/>
        <v>485579.7</v>
      </c>
      <c r="E2028" s="12">
        <v>485379.7</v>
      </c>
      <c r="F2028" s="18">
        <v>200</v>
      </c>
    </row>
    <row r="2029" spans="3:6" x14ac:dyDescent="0.25">
      <c r="C2029" s="64">
        <v>45184</v>
      </c>
      <c r="D2029" s="12">
        <f t="shared" si="23"/>
        <v>483237.86</v>
      </c>
      <c r="E2029" s="12">
        <v>483037.86</v>
      </c>
      <c r="F2029" s="18">
        <v>200</v>
      </c>
    </row>
    <row r="2030" spans="3:6" x14ac:dyDescent="0.25">
      <c r="C2030" s="64">
        <v>45187</v>
      </c>
      <c r="D2030" s="12">
        <f t="shared" si="23"/>
        <v>482174.8</v>
      </c>
      <c r="E2030" s="12">
        <v>481974.8</v>
      </c>
      <c r="F2030" s="18">
        <v>200</v>
      </c>
    </row>
    <row r="2031" spans="3:6" x14ac:dyDescent="0.25">
      <c r="C2031" s="64">
        <v>45188</v>
      </c>
      <c r="D2031" s="12">
        <f t="shared" si="23"/>
        <v>482199.8</v>
      </c>
      <c r="E2031" s="12">
        <v>481999.8</v>
      </c>
      <c r="F2031" s="18">
        <v>200</v>
      </c>
    </row>
    <row r="2032" spans="3:6" x14ac:dyDescent="0.25">
      <c r="C2032" s="64">
        <v>45189</v>
      </c>
      <c r="D2032" s="12">
        <f t="shared" si="23"/>
        <v>479406.91</v>
      </c>
      <c r="E2032" s="12">
        <v>479206.91</v>
      </c>
      <c r="F2032" s="18">
        <v>200</v>
      </c>
    </row>
    <row r="2033" spans="3:6" x14ac:dyDescent="0.25">
      <c r="C2033" s="64">
        <v>45190</v>
      </c>
      <c r="D2033" s="12">
        <f t="shared" si="23"/>
        <v>470500.67</v>
      </c>
      <c r="E2033" s="12">
        <v>470300.67</v>
      </c>
      <c r="F2033" s="18">
        <v>200</v>
      </c>
    </row>
    <row r="2034" spans="3:6" x14ac:dyDescent="0.25">
      <c r="C2034" s="64">
        <v>45191</v>
      </c>
      <c r="D2034" s="12">
        <f t="shared" si="23"/>
        <v>472716.17</v>
      </c>
      <c r="E2034" s="12">
        <v>472516.17</v>
      </c>
      <c r="F2034" s="18">
        <v>200</v>
      </c>
    </row>
    <row r="2035" spans="3:6" x14ac:dyDescent="0.25">
      <c r="C2035" s="64">
        <v>45194</v>
      </c>
      <c r="D2035" s="12">
        <f t="shared" si="23"/>
        <v>433269.34</v>
      </c>
      <c r="E2035" s="12">
        <v>433069.34</v>
      </c>
      <c r="F2035" s="18">
        <v>200</v>
      </c>
    </row>
    <row r="2036" spans="3:6" x14ac:dyDescent="0.25">
      <c r="C2036" s="64">
        <v>45195</v>
      </c>
      <c r="D2036" s="12">
        <f t="shared" si="23"/>
        <v>433243.64</v>
      </c>
      <c r="E2036" s="12">
        <v>433043.64</v>
      </c>
      <c r="F2036" s="18">
        <v>200</v>
      </c>
    </row>
    <row r="2037" spans="3:6" x14ac:dyDescent="0.25">
      <c r="C2037" s="64">
        <v>45196</v>
      </c>
      <c r="D2037" s="12">
        <f t="shared" si="23"/>
        <v>469337.63</v>
      </c>
      <c r="E2037" s="12">
        <v>469137.63</v>
      </c>
      <c r="F2037" s="18">
        <v>200</v>
      </c>
    </row>
    <row r="2038" spans="3:6" x14ac:dyDescent="0.25">
      <c r="C2038" s="64">
        <v>45197</v>
      </c>
      <c r="D2038" s="12">
        <f t="shared" si="23"/>
        <v>469337.63</v>
      </c>
      <c r="E2038" s="12">
        <f t="shared" ref="E2038:E2057" si="24">E2037</f>
        <v>469137.63</v>
      </c>
      <c r="F2038" s="18">
        <v>200</v>
      </c>
    </row>
    <row r="2039" spans="3:6" x14ac:dyDescent="0.25">
      <c r="C2039" s="64">
        <v>45198</v>
      </c>
      <c r="D2039" s="12">
        <f t="shared" si="23"/>
        <v>468953.03</v>
      </c>
      <c r="E2039" s="12">
        <v>468753.03</v>
      </c>
      <c r="F2039" s="18">
        <v>200</v>
      </c>
    </row>
    <row r="2040" spans="3:6" x14ac:dyDescent="0.25">
      <c r="C2040" s="64">
        <v>45201</v>
      </c>
      <c r="D2040" s="12">
        <f t="shared" si="23"/>
        <v>459905.29</v>
      </c>
      <c r="E2040" s="12">
        <v>459705.29</v>
      </c>
      <c r="F2040" s="18">
        <v>200</v>
      </c>
    </row>
    <row r="2041" spans="3:6" x14ac:dyDescent="0.25">
      <c r="C2041" s="64">
        <v>45202</v>
      </c>
      <c r="D2041" s="12">
        <f t="shared" si="23"/>
        <v>459905.29</v>
      </c>
      <c r="E2041" s="12">
        <f t="shared" si="24"/>
        <v>459705.29</v>
      </c>
      <c r="F2041" s="18">
        <v>200</v>
      </c>
    </row>
    <row r="2042" spans="3:6" x14ac:dyDescent="0.25">
      <c r="C2042" s="64">
        <v>45203</v>
      </c>
      <c r="D2042" s="12">
        <f t="shared" si="23"/>
        <v>459905.29</v>
      </c>
      <c r="E2042" s="12">
        <f t="shared" si="24"/>
        <v>459705.29</v>
      </c>
      <c r="F2042" s="18">
        <v>200</v>
      </c>
    </row>
    <row r="2043" spans="3:6" x14ac:dyDescent="0.25">
      <c r="C2043" s="64">
        <v>45204</v>
      </c>
      <c r="D2043" s="12">
        <f t="shared" si="23"/>
        <v>459905.29</v>
      </c>
      <c r="E2043" s="12">
        <f t="shared" si="24"/>
        <v>459705.29</v>
      </c>
      <c r="F2043" s="18">
        <v>200</v>
      </c>
    </row>
    <row r="2044" spans="3:6" x14ac:dyDescent="0.25">
      <c r="C2044" s="64">
        <v>45205</v>
      </c>
      <c r="D2044" s="12">
        <f t="shared" si="23"/>
        <v>459905.29</v>
      </c>
      <c r="E2044" s="12">
        <f t="shared" si="24"/>
        <v>459705.29</v>
      </c>
      <c r="F2044" s="18">
        <v>200</v>
      </c>
    </row>
    <row r="2045" spans="3:6" x14ac:dyDescent="0.25">
      <c r="C2045" s="64">
        <v>45208</v>
      </c>
      <c r="D2045" s="12">
        <f t="shared" si="23"/>
        <v>459905.29</v>
      </c>
      <c r="E2045" s="12">
        <f t="shared" si="24"/>
        <v>459705.29</v>
      </c>
      <c r="F2045" s="18">
        <v>200</v>
      </c>
    </row>
    <row r="2046" spans="3:6" x14ac:dyDescent="0.25">
      <c r="C2046" s="64">
        <v>45209</v>
      </c>
      <c r="D2046" s="12">
        <f t="shared" si="23"/>
        <v>423446.93</v>
      </c>
      <c r="E2046" s="12">
        <v>423246.93</v>
      </c>
      <c r="F2046" s="18">
        <v>200</v>
      </c>
    </row>
    <row r="2047" spans="3:6" x14ac:dyDescent="0.25">
      <c r="C2047" s="64">
        <v>45210</v>
      </c>
      <c r="D2047" s="12">
        <f t="shared" si="23"/>
        <v>423446.93</v>
      </c>
      <c r="E2047" s="12">
        <f t="shared" si="24"/>
        <v>423246.93</v>
      </c>
      <c r="F2047" s="18">
        <v>200</v>
      </c>
    </row>
    <row r="2048" spans="3:6" x14ac:dyDescent="0.25">
      <c r="C2048" s="64">
        <v>45211</v>
      </c>
      <c r="D2048" s="12">
        <f t="shared" si="23"/>
        <v>407711.69</v>
      </c>
      <c r="E2048" s="12">
        <v>407511.69</v>
      </c>
      <c r="F2048" s="18">
        <v>200</v>
      </c>
    </row>
    <row r="2049" spans="3:6" x14ac:dyDescent="0.25">
      <c r="C2049" s="64">
        <v>45212</v>
      </c>
      <c r="D2049" s="12">
        <f t="shared" si="23"/>
        <v>407733.05</v>
      </c>
      <c r="E2049" s="12">
        <v>407533.05</v>
      </c>
      <c r="F2049" s="18">
        <v>200</v>
      </c>
    </row>
    <row r="2050" spans="3:6" x14ac:dyDescent="0.25">
      <c r="C2050" s="64">
        <v>45215</v>
      </c>
      <c r="D2050" s="12">
        <f t="shared" si="23"/>
        <v>409787.27</v>
      </c>
      <c r="E2050" s="12">
        <v>409587.27</v>
      </c>
      <c r="F2050" s="18">
        <v>200</v>
      </c>
    </row>
    <row r="2051" spans="3:6" x14ac:dyDescent="0.25">
      <c r="C2051" s="64">
        <v>45216</v>
      </c>
      <c r="D2051" s="12">
        <f t="shared" si="23"/>
        <v>409787.27</v>
      </c>
      <c r="E2051" s="12">
        <f t="shared" si="24"/>
        <v>409587.27</v>
      </c>
      <c r="F2051" s="18">
        <v>200</v>
      </c>
    </row>
    <row r="2052" spans="3:6" x14ac:dyDescent="0.25">
      <c r="C2052" s="64">
        <v>45217</v>
      </c>
      <c r="D2052" s="12">
        <f t="shared" si="23"/>
        <v>410017.27</v>
      </c>
      <c r="E2052" s="12">
        <v>409817.27</v>
      </c>
      <c r="F2052" s="18">
        <v>200</v>
      </c>
    </row>
    <row r="2053" spans="3:6" x14ac:dyDescent="0.25">
      <c r="C2053" s="64">
        <v>45218</v>
      </c>
      <c r="D2053" s="12">
        <f t="shared" si="23"/>
        <v>418625.7</v>
      </c>
      <c r="E2053" s="12">
        <v>418425.7</v>
      </c>
      <c r="F2053" s="18">
        <v>200</v>
      </c>
    </row>
    <row r="2054" spans="3:6" x14ac:dyDescent="0.25">
      <c r="C2054" s="64">
        <v>45219</v>
      </c>
      <c r="D2054" s="12">
        <f t="shared" si="23"/>
        <v>418550.7</v>
      </c>
      <c r="E2054" s="12">
        <v>418350.7</v>
      </c>
      <c r="F2054" s="18">
        <v>200</v>
      </c>
    </row>
    <row r="2055" spans="3:6" x14ac:dyDescent="0.25">
      <c r="C2055" s="64">
        <v>45222</v>
      </c>
      <c r="D2055" s="12">
        <f t="shared" si="23"/>
        <v>381523.11</v>
      </c>
      <c r="E2055" s="12">
        <v>381323.11</v>
      </c>
      <c r="F2055" s="18">
        <v>200</v>
      </c>
    </row>
    <row r="2056" spans="3:6" x14ac:dyDescent="0.25">
      <c r="C2056" s="64">
        <v>45223</v>
      </c>
      <c r="D2056" s="12">
        <f t="shared" si="23"/>
        <v>381523.11</v>
      </c>
      <c r="E2056" s="12">
        <f t="shared" si="24"/>
        <v>381323.11</v>
      </c>
      <c r="F2056" s="18">
        <v>200</v>
      </c>
    </row>
    <row r="2057" spans="3:6" x14ac:dyDescent="0.25">
      <c r="C2057" s="64">
        <v>45224</v>
      </c>
      <c r="D2057" s="12">
        <f t="shared" si="23"/>
        <v>381523.11</v>
      </c>
      <c r="E2057" s="12">
        <f t="shared" si="24"/>
        <v>381323.11</v>
      </c>
      <c r="F2057" s="18">
        <v>200</v>
      </c>
    </row>
    <row r="2058" spans="3:6" x14ac:dyDescent="0.25">
      <c r="C2058" s="64">
        <v>45225</v>
      </c>
      <c r="D2058" s="12">
        <f t="shared" ref="D2058:D2121" si="25">E2058+F2058</f>
        <v>381497.41</v>
      </c>
      <c r="E2058" s="12">
        <v>381297.41</v>
      </c>
      <c r="F2058" s="18">
        <v>200</v>
      </c>
    </row>
    <row r="2059" spans="3:6" x14ac:dyDescent="0.25">
      <c r="C2059" s="64">
        <v>45226</v>
      </c>
      <c r="D2059" s="12">
        <f t="shared" si="25"/>
        <v>381524.92</v>
      </c>
      <c r="E2059" s="12">
        <v>381324.92</v>
      </c>
      <c r="F2059" s="18">
        <v>200</v>
      </c>
    </row>
    <row r="2060" spans="3:6" x14ac:dyDescent="0.25">
      <c r="C2060" s="64">
        <v>45229</v>
      </c>
      <c r="D2060" s="12">
        <f t="shared" si="25"/>
        <v>381524.92</v>
      </c>
      <c r="E2060" s="12">
        <f>E2059</f>
        <v>381324.92</v>
      </c>
      <c r="F2060" s="18">
        <v>200</v>
      </c>
    </row>
    <row r="2061" spans="3:6" x14ac:dyDescent="0.25">
      <c r="C2061" s="64">
        <v>45230</v>
      </c>
      <c r="D2061" s="12">
        <f t="shared" si="25"/>
        <v>403601.43</v>
      </c>
      <c r="E2061" s="12">
        <v>403401.43</v>
      </c>
      <c r="F2061" s="18">
        <v>200</v>
      </c>
    </row>
    <row r="2062" spans="3:6" x14ac:dyDescent="0.25">
      <c r="C2062" s="64">
        <v>45231</v>
      </c>
      <c r="D2062" s="12">
        <f t="shared" si="25"/>
        <v>403601.43</v>
      </c>
      <c r="E2062" s="12">
        <f>E2061</f>
        <v>403401.43</v>
      </c>
      <c r="F2062" s="18">
        <v>200</v>
      </c>
    </row>
    <row r="2063" spans="3:6" x14ac:dyDescent="0.25">
      <c r="C2063" s="64">
        <v>45232</v>
      </c>
      <c r="D2063" s="12">
        <f t="shared" si="25"/>
        <v>388696.73</v>
      </c>
      <c r="E2063" s="12">
        <v>388496.73</v>
      </c>
      <c r="F2063" s="18">
        <v>200</v>
      </c>
    </row>
    <row r="2064" spans="3:6" x14ac:dyDescent="0.25">
      <c r="C2064" s="64">
        <v>45233</v>
      </c>
      <c r="D2064" s="12">
        <f t="shared" si="25"/>
        <v>388696.73</v>
      </c>
      <c r="E2064" s="12">
        <f>E2063</f>
        <v>388496.73</v>
      </c>
      <c r="F2064" s="18">
        <v>200</v>
      </c>
    </row>
    <row r="2065" spans="3:6" x14ac:dyDescent="0.25">
      <c r="C2065" s="64">
        <v>45236</v>
      </c>
      <c r="D2065" s="12">
        <f t="shared" si="25"/>
        <v>354074.98</v>
      </c>
      <c r="E2065" s="12">
        <v>353874.98</v>
      </c>
      <c r="F2065" s="18">
        <v>200</v>
      </c>
    </row>
    <row r="2066" spans="3:6" x14ac:dyDescent="0.25">
      <c r="C2066" s="64">
        <v>45237</v>
      </c>
      <c r="D2066" s="12">
        <f t="shared" si="25"/>
        <v>354074.98</v>
      </c>
      <c r="E2066" s="12">
        <f>E2065</f>
        <v>353874.98</v>
      </c>
      <c r="F2066" s="18">
        <v>200</v>
      </c>
    </row>
    <row r="2067" spans="3:6" x14ac:dyDescent="0.25">
      <c r="C2067" s="64">
        <v>45238</v>
      </c>
      <c r="D2067" s="12">
        <f t="shared" si="25"/>
        <v>412115.27</v>
      </c>
      <c r="E2067" s="12">
        <v>411915.27</v>
      </c>
      <c r="F2067" s="18">
        <v>200</v>
      </c>
    </row>
    <row r="2068" spans="3:6" x14ac:dyDescent="0.25">
      <c r="C2068" s="64">
        <v>45239</v>
      </c>
      <c r="D2068" s="12">
        <f t="shared" si="25"/>
        <v>421170.44</v>
      </c>
      <c r="E2068" s="12">
        <v>420970.44</v>
      </c>
      <c r="F2068" s="18">
        <v>200</v>
      </c>
    </row>
    <row r="2069" spans="3:6" x14ac:dyDescent="0.25">
      <c r="C2069" s="64">
        <v>45240</v>
      </c>
      <c r="D2069" s="12">
        <f t="shared" si="25"/>
        <v>443466.68</v>
      </c>
      <c r="E2069" s="12">
        <v>443266.68</v>
      </c>
      <c r="F2069" s="18">
        <v>200</v>
      </c>
    </row>
    <row r="2070" spans="3:6" x14ac:dyDescent="0.25">
      <c r="C2070" s="64">
        <v>45243</v>
      </c>
      <c r="D2070" s="12">
        <f t="shared" si="25"/>
        <v>443466.68</v>
      </c>
      <c r="E2070" s="12">
        <f>E2069</f>
        <v>443266.68</v>
      </c>
      <c r="F2070" s="18">
        <v>200</v>
      </c>
    </row>
    <row r="2071" spans="3:6" x14ac:dyDescent="0.25">
      <c r="C2071" s="64">
        <v>45244</v>
      </c>
      <c r="D2071" s="12">
        <f t="shared" si="25"/>
        <v>443467.28</v>
      </c>
      <c r="E2071" s="12">
        <v>443267.28</v>
      </c>
      <c r="F2071" s="18">
        <v>200</v>
      </c>
    </row>
    <row r="2072" spans="3:6" x14ac:dyDescent="0.25">
      <c r="C2072" s="64">
        <v>45245</v>
      </c>
      <c r="D2072" s="12">
        <f t="shared" si="25"/>
        <v>467133.83</v>
      </c>
      <c r="E2072" s="12">
        <v>466933.83</v>
      </c>
      <c r="F2072" s="18">
        <v>200</v>
      </c>
    </row>
    <row r="2073" spans="3:6" x14ac:dyDescent="0.25">
      <c r="C2073" s="64">
        <v>45246</v>
      </c>
      <c r="D2073" s="12">
        <f t="shared" si="25"/>
        <v>457231.63</v>
      </c>
      <c r="E2073" s="12">
        <v>457031.63</v>
      </c>
      <c r="F2073" s="18">
        <v>200</v>
      </c>
    </row>
    <row r="2074" spans="3:6" x14ac:dyDescent="0.25">
      <c r="C2074" s="64">
        <v>45247</v>
      </c>
      <c r="D2074" s="12">
        <f t="shared" si="25"/>
        <v>457180.17</v>
      </c>
      <c r="E2074" s="12">
        <v>456980.17</v>
      </c>
      <c r="F2074" s="18">
        <v>200</v>
      </c>
    </row>
    <row r="2075" spans="3:6" x14ac:dyDescent="0.25">
      <c r="C2075" s="64">
        <v>45250</v>
      </c>
      <c r="D2075" s="12">
        <f t="shared" si="25"/>
        <v>413685.69</v>
      </c>
      <c r="E2075" s="12">
        <v>413485.69</v>
      </c>
      <c r="F2075" s="18">
        <v>200</v>
      </c>
    </row>
    <row r="2076" spans="3:6" x14ac:dyDescent="0.25">
      <c r="C2076" s="64">
        <v>45251</v>
      </c>
      <c r="D2076" s="12">
        <f t="shared" si="25"/>
        <v>413685.69</v>
      </c>
      <c r="E2076" s="12">
        <f>E2075</f>
        <v>413485.69</v>
      </c>
      <c r="F2076" s="18">
        <v>200</v>
      </c>
    </row>
    <row r="2077" spans="3:6" x14ac:dyDescent="0.25">
      <c r="C2077" s="64">
        <v>45252</v>
      </c>
      <c r="D2077" s="12">
        <f t="shared" si="25"/>
        <v>414169.69</v>
      </c>
      <c r="E2077" s="12">
        <v>413969.69</v>
      </c>
      <c r="F2077" s="18">
        <v>200</v>
      </c>
    </row>
    <row r="2078" spans="3:6" x14ac:dyDescent="0.25">
      <c r="C2078" s="64">
        <v>45253</v>
      </c>
      <c r="D2078" s="12">
        <f t="shared" si="25"/>
        <v>414169.69</v>
      </c>
      <c r="E2078" s="12">
        <f>E2077</f>
        <v>413969.69</v>
      </c>
      <c r="F2078" s="18">
        <v>200</v>
      </c>
    </row>
    <row r="2079" spans="3:6" x14ac:dyDescent="0.25">
      <c r="C2079" s="64">
        <v>45254</v>
      </c>
      <c r="D2079" s="12">
        <f t="shared" si="25"/>
        <v>413785.09</v>
      </c>
      <c r="E2079" s="12">
        <v>413585.09</v>
      </c>
      <c r="F2079" s="18">
        <v>200</v>
      </c>
    </row>
    <row r="2080" spans="3:6" x14ac:dyDescent="0.25">
      <c r="C2080" s="64">
        <v>45257</v>
      </c>
      <c r="D2080" s="12">
        <f t="shared" si="25"/>
        <v>413785.09</v>
      </c>
      <c r="E2080" s="12">
        <f>E2079</f>
        <v>413585.09</v>
      </c>
      <c r="F2080" s="18">
        <v>200</v>
      </c>
    </row>
    <row r="2081" spans="3:6" x14ac:dyDescent="0.25">
      <c r="C2081" s="64">
        <v>45258</v>
      </c>
      <c r="D2081" s="12">
        <f t="shared" si="25"/>
        <v>413647.44</v>
      </c>
      <c r="E2081" s="12">
        <v>413447.44</v>
      </c>
      <c r="F2081" s="18">
        <v>200</v>
      </c>
    </row>
    <row r="2082" spans="3:6" x14ac:dyDescent="0.25">
      <c r="C2082" s="64">
        <v>45259</v>
      </c>
      <c r="D2082" s="12">
        <f t="shared" si="25"/>
        <v>413647.44</v>
      </c>
      <c r="E2082" s="12">
        <f>E2081</f>
        <v>413447.44</v>
      </c>
      <c r="F2082" s="18">
        <v>200</v>
      </c>
    </row>
    <row r="2083" spans="3:6" x14ac:dyDescent="0.25">
      <c r="C2083" s="64">
        <v>45260</v>
      </c>
      <c r="D2083" s="12">
        <f t="shared" si="25"/>
        <v>456909.26</v>
      </c>
      <c r="E2083" s="12">
        <v>456709.26</v>
      </c>
      <c r="F2083" s="18">
        <v>200</v>
      </c>
    </row>
    <row r="2084" spans="3:6" x14ac:dyDescent="0.25">
      <c r="C2084" s="64">
        <v>45261</v>
      </c>
      <c r="D2084" s="12">
        <f t="shared" si="25"/>
        <v>456909.26</v>
      </c>
      <c r="E2084" s="12">
        <f>E2083</f>
        <v>456709.26</v>
      </c>
      <c r="F2084" s="18">
        <v>200</v>
      </c>
    </row>
    <row r="2085" spans="3:6" x14ac:dyDescent="0.25">
      <c r="C2085" s="64">
        <v>45264</v>
      </c>
      <c r="D2085" s="12">
        <f t="shared" si="25"/>
        <v>420452.25</v>
      </c>
      <c r="E2085" s="12">
        <v>420252.25</v>
      </c>
      <c r="F2085" s="18">
        <v>200</v>
      </c>
    </row>
    <row r="2086" spans="3:6" x14ac:dyDescent="0.25">
      <c r="C2086" s="64">
        <v>45265</v>
      </c>
      <c r="D2086" s="12">
        <f t="shared" si="25"/>
        <v>420452.25</v>
      </c>
      <c r="E2086" s="12">
        <f>E2085</f>
        <v>420252.25</v>
      </c>
      <c r="F2086" s="18">
        <v>200</v>
      </c>
    </row>
    <row r="2087" spans="3:6" x14ac:dyDescent="0.25">
      <c r="C2087" s="64">
        <v>45266</v>
      </c>
      <c r="D2087" s="12">
        <f t="shared" si="25"/>
        <v>545432.25</v>
      </c>
      <c r="E2087" s="12">
        <v>545232.25</v>
      </c>
      <c r="F2087" s="18">
        <v>200</v>
      </c>
    </row>
    <row r="2088" spans="3:6" x14ac:dyDescent="0.25">
      <c r="C2088" s="64">
        <v>45267</v>
      </c>
      <c r="D2088" s="12">
        <f t="shared" si="25"/>
        <v>545590.84</v>
      </c>
      <c r="E2088" s="12">
        <v>545390.84</v>
      </c>
      <c r="F2088" s="18">
        <v>200</v>
      </c>
    </row>
    <row r="2089" spans="3:6" x14ac:dyDescent="0.25">
      <c r="C2089" s="64">
        <v>45268</v>
      </c>
      <c r="D2089" s="12">
        <f t="shared" si="25"/>
        <v>525679.43000000005</v>
      </c>
      <c r="E2089" s="12">
        <v>525479.43000000005</v>
      </c>
      <c r="F2089" s="18">
        <v>200</v>
      </c>
    </row>
    <row r="2090" spans="3:6" x14ac:dyDescent="0.25">
      <c r="C2090" s="64">
        <v>45271</v>
      </c>
      <c r="D2090" s="12">
        <f t="shared" si="25"/>
        <v>545765.34</v>
      </c>
      <c r="E2090" s="12">
        <v>545565.34</v>
      </c>
      <c r="F2090" s="18">
        <v>200</v>
      </c>
    </row>
    <row r="2091" spans="3:6" x14ac:dyDescent="0.25">
      <c r="C2091" s="64">
        <v>45272</v>
      </c>
      <c r="D2091" s="12">
        <f t="shared" si="25"/>
        <v>546390.34</v>
      </c>
      <c r="E2091" s="12">
        <v>546190.34</v>
      </c>
      <c r="F2091" s="18">
        <v>200</v>
      </c>
    </row>
    <row r="2092" spans="3:6" x14ac:dyDescent="0.25">
      <c r="C2092" s="64">
        <v>45273</v>
      </c>
      <c r="D2092" s="12">
        <f t="shared" si="25"/>
        <v>546489.65</v>
      </c>
      <c r="E2092" s="12">
        <v>546289.65</v>
      </c>
      <c r="F2092" s="18">
        <v>200</v>
      </c>
    </row>
    <row r="2093" spans="3:6" x14ac:dyDescent="0.25">
      <c r="C2093" s="64">
        <v>45274</v>
      </c>
      <c r="D2093" s="12">
        <f t="shared" si="25"/>
        <v>540866.25</v>
      </c>
      <c r="E2093" s="12">
        <v>540666.25</v>
      </c>
      <c r="F2093" s="18">
        <v>200</v>
      </c>
    </row>
    <row r="2094" spans="3:6" x14ac:dyDescent="0.25">
      <c r="C2094" s="64">
        <v>45275</v>
      </c>
      <c r="D2094" s="12">
        <f t="shared" si="25"/>
        <v>540913.56000000006</v>
      </c>
      <c r="E2094" s="12">
        <v>540713.56000000006</v>
      </c>
      <c r="F2094" s="18">
        <v>200</v>
      </c>
    </row>
    <row r="2095" spans="3:6" x14ac:dyDescent="0.25">
      <c r="C2095" s="64">
        <v>45278</v>
      </c>
      <c r="D2095" s="12">
        <f t="shared" si="25"/>
        <v>533274.25</v>
      </c>
      <c r="E2095" s="12">
        <v>533074.25</v>
      </c>
      <c r="F2095" s="18">
        <v>200</v>
      </c>
    </row>
    <row r="2096" spans="3:6" x14ac:dyDescent="0.25">
      <c r="C2096" s="64">
        <v>45279</v>
      </c>
      <c r="D2096" s="12">
        <f t="shared" si="25"/>
        <v>618886.13</v>
      </c>
      <c r="E2096" s="12">
        <v>618686.13</v>
      </c>
      <c r="F2096" s="18">
        <v>200</v>
      </c>
    </row>
    <row r="2097" spans="3:6" x14ac:dyDescent="0.25">
      <c r="C2097" s="64">
        <v>45280</v>
      </c>
      <c r="D2097" s="12">
        <f t="shared" si="25"/>
        <v>614102.62</v>
      </c>
      <c r="E2097" s="12">
        <v>613902.62</v>
      </c>
      <c r="F2097" s="18">
        <v>200</v>
      </c>
    </row>
    <row r="2098" spans="3:6" x14ac:dyDescent="0.25">
      <c r="C2098" s="64">
        <v>45281</v>
      </c>
      <c r="D2098" s="12">
        <f t="shared" si="25"/>
        <v>624405.25</v>
      </c>
      <c r="E2098" s="12">
        <v>624205.25</v>
      </c>
      <c r="F2098" s="18">
        <v>200</v>
      </c>
    </row>
    <row r="2099" spans="3:6" x14ac:dyDescent="0.25">
      <c r="C2099" s="64">
        <v>45282</v>
      </c>
      <c r="D2099" s="12">
        <f t="shared" si="25"/>
        <v>626377.68000000005</v>
      </c>
      <c r="E2099" s="12">
        <v>626177.68000000005</v>
      </c>
      <c r="F2099" s="18">
        <v>200</v>
      </c>
    </row>
    <row r="2100" spans="3:6" x14ac:dyDescent="0.25">
      <c r="C2100" s="64">
        <v>45285</v>
      </c>
      <c r="D2100" s="12">
        <f t="shared" si="25"/>
        <v>626377.68000000005</v>
      </c>
      <c r="E2100" s="12">
        <f>E2099</f>
        <v>626177.68000000005</v>
      </c>
      <c r="F2100" s="18">
        <v>200</v>
      </c>
    </row>
    <row r="2101" spans="3:6" x14ac:dyDescent="0.25">
      <c r="C2101" s="64">
        <v>45286</v>
      </c>
      <c r="D2101" s="12">
        <f t="shared" si="25"/>
        <v>643671.14</v>
      </c>
      <c r="E2101" s="12">
        <v>643471.14</v>
      </c>
      <c r="F2101" s="18">
        <v>200</v>
      </c>
    </row>
    <row r="2102" spans="3:6" x14ac:dyDescent="0.25">
      <c r="C2102" s="64">
        <v>45287</v>
      </c>
      <c r="D2102" s="12">
        <f t="shared" si="25"/>
        <v>644766.57999999996</v>
      </c>
      <c r="E2102" s="12">
        <v>644566.57999999996</v>
      </c>
      <c r="F2102" s="18">
        <v>200</v>
      </c>
    </row>
    <row r="2103" spans="3:6" x14ac:dyDescent="0.25">
      <c r="C2103" s="64">
        <v>45288</v>
      </c>
      <c r="D2103" s="12">
        <f t="shared" si="25"/>
        <v>638881.80000000005</v>
      </c>
      <c r="E2103" s="12">
        <v>638681.80000000005</v>
      </c>
      <c r="F2103" s="18">
        <v>200</v>
      </c>
    </row>
    <row r="2104" spans="3:6" x14ac:dyDescent="0.25">
      <c r="C2104" s="64">
        <v>45289</v>
      </c>
      <c r="D2104" s="25">
        <f t="shared" si="25"/>
        <v>661874.81999999995</v>
      </c>
      <c r="E2104" s="12">
        <v>661674.81999999995</v>
      </c>
      <c r="F2104" s="18">
        <v>200</v>
      </c>
    </row>
    <row r="2105" spans="3:6" x14ac:dyDescent="0.25">
      <c r="C2105" s="64">
        <v>45290</v>
      </c>
      <c r="D2105" s="12">
        <f t="shared" si="25"/>
        <v>661874.81999999995</v>
      </c>
      <c r="E2105" s="12">
        <f>E2104</f>
        <v>661674.81999999995</v>
      </c>
      <c r="F2105" s="18">
        <v>200</v>
      </c>
    </row>
    <row r="2106" spans="3:6" x14ac:dyDescent="0.25">
      <c r="C2106" s="64">
        <v>45291</v>
      </c>
      <c r="D2106" s="12">
        <f t="shared" si="25"/>
        <v>661874.81999999995</v>
      </c>
      <c r="E2106" s="12">
        <f>E2105</f>
        <v>661674.81999999995</v>
      </c>
      <c r="F2106" s="18">
        <v>200</v>
      </c>
    </row>
    <row r="2107" spans="3:6" x14ac:dyDescent="0.25">
      <c r="C2107" s="64">
        <v>45292</v>
      </c>
      <c r="D2107" s="12">
        <f t="shared" si="25"/>
        <v>661874.81999999995</v>
      </c>
      <c r="E2107" s="12">
        <f>E2106</f>
        <v>661674.81999999995</v>
      </c>
      <c r="F2107" s="18">
        <v>200</v>
      </c>
    </row>
    <row r="2108" spans="3:6" x14ac:dyDescent="0.25">
      <c r="C2108" s="64">
        <v>45293</v>
      </c>
      <c r="D2108" s="12">
        <f t="shared" si="25"/>
        <v>612116.59</v>
      </c>
      <c r="E2108" s="12">
        <v>611916.59</v>
      </c>
      <c r="F2108" s="18">
        <v>200</v>
      </c>
    </row>
    <row r="2109" spans="3:6" x14ac:dyDescent="0.25">
      <c r="C2109" s="64">
        <v>45294</v>
      </c>
      <c r="D2109" s="12">
        <f t="shared" si="25"/>
        <v>611802.93999999994</v>
      </c>
      <c r="E2109" s="12">
        <v>611602.93999999994</v>
      </c>
      <c r="F2109" s="18">
        <v>200</v>
      </c>
    </row>
    <row r="2110" spans="3:6" x14ac:dyDescent="0.25">
      <c r="C2110" s="64">
        <v>45295</v>
      </c>
      <c r="D2110" s="12">
        <f t="shared" si="25"/>
        <v>611802.93999999994</v>
      </c>
      <c r="E2110" s="12">
        <f>E2109</f>
        <v>611602.93999999994</v>
      </c>
      <c r="F2110" s="18">
        <v>200</v>
      </c>
    </row>
    <row r="2111" spans="3:6" x14ac:dyDescent="0.25">
      <c r="C2111" s="64">
        <v>45296</v>
      </c>
      <c r="D2111" s="12">
        <f t="shared" si="25"/>
        <v>611802.93999999994</v>
      </c>
      <c r="E2111" s="12">
        <f>E2110</f>
        <v>611602.93999999994</v>
      </c>
      <c r="F2111" s="18">
        <v>200</v>
      </c>
    </row>
    <row r="2112" spans="3:6" x14ac:dyDescent="0.25">
      <c r="C2112" s="64">
        <v>45299</v>
      </c>
      <c r="D2112" s="12">
        <f t="shared" si="25"/>
        <v>597286.13</v>
      </c>
      <c r="E2112" s="12">
        <v>597086.13</v>
      </c>
      <c r="F2112" s="18">
        <v>200</v>
      </c>
    </row>
    <row r="2113" spans="3:6" x14ac:dyDescent="0.25">
      <c r="C2113" s="64">
        <v>45300</v>
      </c>
      <c r="D2113" s="12">
        <f t="shared" si="25"/>
        <v>597286.13</v>
      </c>
      <c r="E2113" s="12">
        <f>E2112</f>
        <v>597086.13</v>
      </c>
      <c r="F2113" s="18">
        <v>200</v>
      </c>
    </row>
    <row r="2114" spans="3:6" x14ac:dyDescent="0.25">
      <c r="C2114" s="64">
        <v>45301</v>
      </c>
      <c r="D2114" s="12">
        <f t="shared" si="25"/>
        <v>597286.13</v>
      </c>
      <c r="E2114" s="12">
        <f>E2113</f>
        <v>597086.13</v>
      </c>
      <c r="F2114" s="18">
        <v>200</v>
      </c>
    </row>
    <row r="2115" spans="3:6" x14ac:dyDescent="0.25">
      <c r="C2115" s="64">
        <v>45302</v>
      </c>
      <c r="D2115" s="12">
        <f t="shared" si="25"/>
        <v>608030.19999999995</v>
      </c>
      <c r="E2115" s="12">
        <v>607830.19999999995</v>
      </c>
      <c r="F2115" s="18">
        <v>200</v>
      </c>
    </row>
    <row r="2116" spans="3:6" x14ac:dyDescent="0.25">
      <c r="C2116" s="64">
        <v>45303</v>
      </c>
      <c r="D2116" s="12">
        <f t="shared" si="25"/>
        <v>608078.04</v>
      </c>
      <c r="E2116" s="12">
        <v>607878.04</v>
      </c>
      <c r="F2116" s="18">
        <v>200</v>
      </c>
    </row>
    <row r="2117" spans="3:6" x14ac:dyDescent="0.25">
      <c r="C2117" s="64">
        <v>45306</v>
      </c>
      <c r="D2117" s="12">
        <f t="shared" si="25"/>
        <v>608078.04</v>
      </c>
      <c r="E2117" s="12">
        <f>E2116</f>
        <v>607878.04</v>
      </c>
      <c r="F2117" s="18">
        <v>200</v>
      </c>
    </row>
    <row r="2118" spans="3:6" x14ac:dyDescent="0.25">
      <c r="C2118" s="64">
        <v>45307</v>
      </c>
      <c r="D2118" s="12">
        <f t="shared" si="25"/>
        <v>586838.57999999996</v>
      </c>
      <c r="E2118" s="12">
        <v>586638.57999999996</v>
      </c>
      <c r="F2118" s="18">
        <v>200</v>
      </c>
    </row>
    <row r="2119" spans="3:6" x14ac:dyDescent="0.25">
      <c r="C2119" s="64">
        <v>45308</v>
      </c>
      <c r="D2119" s="12">
        <f t="shared" si="25"/>
        <v>582760.27</v>
      </c>
      <c r="E2119" s="12">
        <v>582560.27</v>
      </c>
      <c r="F2119" s="18">
        <v>200</v>
      </c>
    </row>
    <row r="2120" spans="3:6" x14ac:dyDescent="0.25">
      <c r="C2120" s="64">
        <v>45309</v>
      </c>
      <c r="D2120" s="12">
        <f t="shared" si="25"/>
        <v>591268.14</v>
      </c>
      <c r="E2120" s="12">
        <v>591068.14</v>
      </c>
      <c r="F2120" s="18">
        <v>200</v>
      </c>
    </row>
    <row r="2121" spans="3:6" x14ac:dyDescent="0.25">
      <c r="C2121" s="64">
        <v>45310</v>
      </c>
      <c r="D2121" s="12">
        <f t="shared" si="25"/>
        <v>606839.55000000005</v>
      </c>
      <c r="E2121" s="12">
        <v>606639.55000000005</v>
      </c>
      <c r="F2121" s="18">
        <v>200</v>
      </c>
    </row>
    <row r="2122" spans="3:6" x14ac:dyDescent="0.25">
      <c r="C2122" s="64">
        <v>45313</v>
      </c>
      <c r="D2122" s="12">
        <f t="shared" ref="D2122:D2185" si="26">E2122+F2122</f>
        <v>594580.53</v>
      </c>
      <c r="E2122" s="12">
        <v>594380.53</v>
      </c>
      <c r="F2122" s="18">
        <v>200</v>
      </c>
    </row>
    <row r="2123" spans="3:6" x14ac:dyDescent="0.25">
      <c r="C2123" s="64">
        <v>45314</v>
      </c>
      <c r="D2123" s="12">
        <f t="shared" si="26"/>
        <v>593705.04</v>
      </c>
      <c r="E2123" s="12">
        <v>593505.04</v>
      </c>
      <c r="F2123" s="18">
        <v>200</v>
      </c>
    </row>
    <row r="2124" spans="3:6" x14ac:dyDescent="0.25">
      <c r="C2124" s="64">
        <v>45315</v>
      </c>
      <c r="D2124" s="12">
        <f t="shared" si="26"/>
        <v>593705.04</v>
      </c>
      <c r="E2124" s="12">
        <f>E2123</f>
        <v>593505.04</v>
      </c>
      <c r="F2124" s="18">
        <v>200</v>
      </c>
    </row>
    <row r="2125" spans="3:6" x14ac:dyDescent="0.25">
      <c r="C2125" s="64">
        <v>45316</v>
      </c>
      <c r="D2125" s="12">
        <f t="shared" si="26"/>
        <v>587304.93000000005</v>
      </c>
      <c r="E2125" s="12">
        <v>587104.93000000005</v>
      </c>
      <c r="F2125" s="18">
        <v>200</v>
      </c>
    </row>
    <row r="2126" spans="3:6" x14ac:dyDescent="0.25">
      <c r="C2126" s="64">
        <v>45317</v>
      </c>
      <c r="D2126" s="12">
        <f t="shared" si="26"/>
        <v>587269.94999999995</v>
      </c>
      <c r="E2126" s="12">
        <v>587069.94999999995</v>
      </c>
      <c r="F2126" s="18">
        <v>200</v>
      </c>
    </row>
    <row r="2127" spans="3:6" x14ac:dyDescent="0.25">
      <c r="C2127" s="64">
        <v>45320</v>
      </c>
      <c r="D2127" s="12">
        <f t="shared" si="26"/>
        <v>586679.74</v>
      </c>
      <c r="E2127" s="12">
        <v>586479.74</v>
      </c>
      <c r="F2127" s="18">
        <v>200</v>
      </c>
    </row>
    <row r="2128" spans="3:6" x14ac:dyDescent="0.25">
      <c r="C2128" s="64">
        <v>45321</v>
      </c>
      <c r="D2128" s="12">
        <f t="shared" si="26"/>
        <v>553504.59</v>
      </c>
      <c r="E2128" s="12">
        <v>553304.59</v>
      </c>
      <c r="F2128" s="18">
        <v>200</v>
      </c>
    </row>
    <row r="2129" spans="3:6" x14ac:dyDescent="0.25">
      <c r="C2129" s="64">
        <v>45322</v>
      </c>
      <c r="D2129" s="12">
        <f t="shared" si="26"/>
        <v>553504.59</v>
      </c>
      <c r="E2129" s="12">
        <f>E2128</f>
        <v>553304.59</v>
      </c>
      <c r="F2129" s="18">
        <v>200</v>
      </c>
    </row>
    <row r="2130" spans="3:6" x14ac:dyDescent="0.25">
      <c r="C2130" s="64">
        <v>45323</v>
      </c>
      <c r="D2130" s="12">
        <f t="shared" si="26"/>
        <v>553504.59</v>
      </c>
      <c r="E2130" s="12">
        <f>E2129</f>
        <v>553304.59</v>
      </c>
      <c r="F2130" s="18">
        <v>200</v>
      </c>
    </row>
    <row r="2131" spans="3:6" x14ac:dyDescent="0.25">
      <c r="C2131" s="64">
        <v>45324</v>
      </c>
      <c r="D2131" s="12">
        <f t="shared" si="26"/>
        <v>592925.96</v>
      </c>
      <c r="E2131" s="12">
        <v>592725.96</v>
      </c>
      <c r="F2131" s="18">
        <v>200</v>
      </c>
    </row>
    <row r="2132" spans="3:6" x14ac:dyDescent="0.25">
      <c r="C2132" s="64">
        <v>45327</v>
      </c>
      <c r="D2132" s="12">
        <f t="shared" si="26"/>
        <v>579325.18999999994</v>
      </c>
      <c r="E2132" s="12">
        <v>579125.18999999994</v>
      </c>
      <c r="F2132" s="18">
        <v>200</v>
      </c>
    </row>
    <row r="2133" spans="3:6" x14ac:dyDescent="0.25">
      <c r="C2133" s="64">
        <v>45328</v>
      </c>
      <c r="D2133" s="12">
        <f t="shared" si="26"/>
        <v>579515.18999999994</v>
      </c>
      <c r="E2133" s="12">
        <v>579315.18999999994</v>
      </c>
      <c r="F2133" s="18">
        <v>200</v>
      </c>
    </row>
    <row r="2134" spans="3:6" x14ac:dyDescent="0.25">
      <c r="C2134" s="64">
        <v>45329</v>
      </c>
      <c r="D2134" s="12">
        <f t="shared" si="26"/>
        <v>580657.82999999996</v>
      </c>
      <c r="E2134" s="12">
        <v>580457.82999999996</v>
      </c>
      <c r="F2134" s="18">
        <v>200</v>
      </c>
    </row>
    <row r="2135" spans="3:6" x14ac:dyDescent="0.25">
      <c r="C2135" s="64">
        <v>45330</v>
      </c>
      <c r="D2135" s="12">
        <f t="shared" si="26"/>
        <v>579328.14</v>
      </c>
      <c r="E2135" s="12">
        <v>579128.14</v>
      </c>
      <c r="F2135" s="18">
        <v>200</v>
      </c>
    </row>
    <row r="2136" spans="3:6" x14ac:dyDescent="0.25">
      <c r="C2136" s="64">
        <v>45331</v>
      </c>
      <c r="D2136" s="12">
        <f t="shared" si="26"/>
        <v>579328.14</v>
      </c>
      <c r="E2136" s="12">
        <f>E2135</f>
        <v>579128.14</v>
      </c>
      <c r="F2136" s="18">
        <v>200</v>
      </c>
    </row>
    <row r="2137" spans="3:6" x14ac:dyDescent="0.25">
      <c r="C2137" s="64">
        <v>45334</v>
      </c>
      <c r="D2137" s="12">
        <f t="shared" si="26"/>
        <v>543891.63</v>
      </c>
      <c r="E2137" s="12">
        <v>543691.63</v>
      </c>
      <c r="F2137" s="18">
        <v>200</v>
      </c>
    </row>
    <row r="2138" spans="3:6" x14ac:dyDescent="0.25">
      <c r="C2138" s="64">
        <v>45335</v>
      </c>
      <c r="D2138" s="12">
        <f t="shared" si="26"/>
        <v>543891.63</v>
      </c>
      <c r="E2138" s="12">
        <f>E2137</f>
        <v>543691.63</v>
      </c>
      <c r="F2138" s="18">
        <v>200</v>
      </c>
    </row>
    <row r="2139" spans="3:6" x14ac:dyDescent="0.25">
      <c r="C2139" s="64">
        <v>45336</v>
      </c>
      <c r="D2139" s="12">
        <f t="shared" si="26"/>
        <v>579929.61</v>
      </c>
      <c r="E2139" s="12">
        <v>579729.61</v>
      </c>
      <c r="F2139" s="18">
        <v>200</v>
      </c>
    </row>
    <row r="2140" spans="3:6" x14ac:dyDescent="0.25">
      <c r="C2140" s="64">
        <v>45337</v>
      </c>
      <c r="D2140" s="12">
        <f t="shared" si="26"/>
        <v>566140.77</v>
      </c>
      <c r="E2140" s="12">
        <v>565940.77</v>
      </c>
      <c r="F2140" s="18">
        <v>200</v>
      </c>
    </row>
    <row r="2141" spans="3:6" x14ac:dyDescent="0.25">
      <c r="C2141" s="64">
        <v>45338</v>
      </c>
      <c r="D2141" s="12">
        <f t="shared" si="26"/>
        <v>566424.71</v>
      </c>
      <c r="E2141" s="12">
        <v>566224.71</v>
      </c>
      <c r="F2141" s="18">
        <v>200</v>
      </c>
    </row>
    <row r="2142" spans="3:6" x14ac:dyDescent="0.25">
      <c r="C2142" s="64">
        <v>45341</v>
      </c>
      <c r="D2142" s="12">
        <f t="shared" si="26"/>
        <v>566424.71</v>
      </c>
      <c r="E2142" s="12">
        <f>E2141</f>
        <v>566224.71</v>
      </c>
      <c r="F2142" s="18">
        <v>200</v>
      </c>
    </row>
    <row r="2143" spans="3:6" x14ac:dyDescent="0.25">
      <c r="C2143" s="64">
        <v>45342</v>
      </c>
      <c r="D2143" s="12">
        <f t="shared" si="26"/>
        <v>585835.32999999996</v>
      </c>
      <c r="E2143" s="12">
        <v>585635.32999999996</v>
      </c>
      <c r="F2143" s="18">
        <v>200</v>
      </c>
    </row>
    <row r="2144" spans="3:6" x14ac:dyDescent="0.25">
      <c r="C2144" s="64">
        <v>45343</v>
      </c>
      <c r="D2144" s="12">
        <f t="shared" si="26"/>
        <v>585835.32999999996</v>
      </c>
      <c r="E2144" s="12">
        <f>E2143</f>
        <v>585635.32999999996</v>
      </c>
      <c r="F2144" s="18">
        <v>200</v>
      </c>
    </row>
    <row r="2145" spans="3:6" x14ac:dyDescent="0.25">
      <c r="C2145" s="64">
        <v>45344</v>
      </c>
      <c r="D2145" s="12">
        <f t="shared" si="26"/>
        <v>587749.09</v>
      </c>
      <c r="E2145" s="12">
        <v>587549.09</v>
      </c>
      <c r="F2145" s="18">
        <v>200</v>
      </c>
    </row>
    <row r="2146" spans="3:6" x14ac:dyDescent="0.25">
      <c r="C2146" s="64">
        <v>45345</v>
      </c>
      <c r="D2146" s="12">
        <f t="shared" si="26"/>
        <v>587703.09</v>
      </c>
      <c r="E2146" s="12">
        <v>587503.09</v>
      </c>
      <c r="F2146" s="18">
        <v>200</v>
      </c>
    </row>
    <row r="2147" spans="3:6" x14ac:dyDescent="0.25">
      <c r="C2147" s="64">
        <v>45348</v>
      </c>
      <c r="D2147" s="12">
        <f t="shared" si="26"/>
        <v>553831.01</v>
      </c>
      <c r="E2147" s="12">
        <v>553631.01</v>
      </c>
      <c r="F2147" s="18">
        <v>200</v>
      </c>
    </row>
    <row r="2148" spans="3:6" x14ac:dyDescent="0.25">
      <c r="C2148" s="64">
        <v>45349</v>
      </c>
      <c r="D2148" s="12">
        <f t="shared" si="26"/>
        <v>553831.01</v>
      </c>
      <c r="E2148" s="12">
        <f>E2147</f>
        <v>553631.01</v>
      </c>
      <c r="F2148" s="18">
        <v>200</v>
      </c>
    </row>
    <row r="2149" spans="3:6" x14ac:dyDescent="0.25">
      <c r="C2149" s="64">
        <v>45350</v>
      </c>
      <c r="D2149" s="12">
        <f t="shared" si="26"/>
        <v>553831.01</v>
      </c>
      <c r="E2149" s="12">
        <f>E2148</f>
        <v>553631.01</v>
      </c>
      <c r="F2149" s="18">
        <v>200</v>
      </c>
    </row>
    <row r="2150" spans="3:6" x14ac:dyDescent="0.25">
      <c r="C2150" s="64">
        <v>45351</v>
      </c>
      <c r="D2150" s="12">
        <f t="shared" si="26"/>
        <v>553927.51</v>
      </c>
      <c r="E2150" s="12">
        <v>553727.51</v>
      </c>
      <c r="F2150" s="18">
        <v>200</v>
      </c>
    </row>
    <row r="2151" spans="3:6" x14ac:dyDescent="0.25">
      <c r="C2151" s="64">
        <v>45352</v>
      </c>
      <c r="D2151" s="12">
        <f t="shared" si="26"/>
        <v>639044.65</v>
      </c>
      <c r="E2151" s="12">
        <v>638844.65</v>
      </c>
      <c r="F2151" s="18">
        <v>200</v>
      </c>
    </row>
    <row r="2152" spans="3:6" x14ac:dyDescent="0.25">
      <c r="C2152" s="64">
        <v>45355</v>
      </c>
      <c r="D2152" s="12">
        <f t="shared" si="26"/>
        <v>639286.35</v>
      </c>
      <c r="E2152" s="12">
        <v>639086.35</v>
      </c>
      <c r="F2152" s="18">
        <v>200</v>
      </c>
    </row>
    <row r="2153" spans="3:6" x14ac:dyDescent="0.25">
      <c r="C2153" s="64">
        <v>45356</v>
      </c>
      <c r="D2153" s="12">
        <f t="shared" si="26"/>
        <v>639286.35</v>
      </c>
      <c r="E2153" s="12">
        <f>E2152</f>
        <v>639086.35</v>
      </c>
      <c r="F2153" s="18">
        <v>200</v>
      </c>
    </row>
    <row r="2154" spans="3:6" x14ac:dyDescent="0.25">
      <c r="C2154" s="64">
        <v>45357</v>
      </c>
      <c r="D2154" s="12">
        <f t="shared" si="26"/>
        <v>639286.35</v>
      </c>
      <c r="E2154" s="12">
        <f>E2153</f>
        <v>639086.35</v>
      </c>
      <c r="F2154" s="18">
        <v>200</v>
      </c>
    </row>
    <row r="2155" spans="3:6" x14ac:dyDescent="0.25">
      <c r="C2155" s="64">
        <v>45358</v>
      </c>
      <c r="D2155" s="12">
        <f t="shared" si="26"/>
        <v>616931.9</v>
      </c>
      <c r="E2155" s="12">
        <v>616731.9</v>
      </c>
      <c r="F2155" s="18">
        <v>200</v>
      </c>
    </row>
    <row r="2156" spans="3:6" x14ac:dyDescent="0.25">
      <c r="C2156" s="64">
        <v>45359</v>
      </c>
      <c r="D2156" s="12">
        <f t="shared" si="26"/>
        <v>616931.9</v>
      </c>
      <c r="E2156" s="12">
        <f>E2155</f>
        <v>616731.9</v>
      </c>
      <c r="F2156" s="18">
        <v>200</v>
      </c>
    </row>
    <row r="2157" spans="3:6" x14ac:dyDescent="0.25">
      <c r="C2157" s="64">
        <v>45362</v>
      </c>
      <c r="D2157" s="12">
        <f t="shared" si="26"/>
        <v>616931.9</v>
      </c>
      <c r="E2157" s="12">
        <f>E2156</f>
        <v>616731.9</v>
      </c>
      <c r="F2157" s="18">
        <v>200</v>
      </c>
    </row>
    <row r="2158" spans="3:6" x14ac:dyDescent="0.25">
      <c r="C2158" s="64">
        <v>45363</v>
      </c>
      <c r="D2158" s="12">
        <f t="shared" si="26"/>
        <v>580620.53</v>
      </c>
      <c r="E2158" s="12">
        <v>580420.53</v>
      </c>
      <c r="F2158" s="18">
        <v>200</v>
      </c>
    </row>
    <row r="2159" spans="3:6" x14ac:dyDescent="0.25">
      <c r="C2159" s="64">
        <v>45364</v>
      </c>
      <c r="D2159" s="12">
        <f t="shared" si="26"/>
        <v>589303.47</v>
      </c>
      <c r="E2159" s="12">
        <v>589103.47</v>
      </c>
      <c r="F2159" s="18">
        <v>200</v>
      </c>
    </row>
    <row r="2160" spans="3:6" x14ac:dyDescent="0.25">
      <c r="C2160" s="64">
        <v>45365</v>
      </c>
      <c r="D2160" s="12">
        <f t="shared" si="26"/>
        <v>573439.49</v>
      </c>
      <c r="E2160" s="12">
        <v>573239.49</v>
      </c>
      <c r="F2160" s="18">
        <v>200</v>
      </c>
    </row>
    <row r="2161" spans="3:6" x14ac:dyDescent="0.25">
      <c r="C2161" s="64">
        <v>45366</v>
      </c>
      <c r="D2161" s="12">
        <f t="shared" si="26"/>
        <v>573173.1</v>
      </c>
      <c r="E2161" s="12">
        <v>572973.1</v>
      </c>
      <c r="F2161" s="18">
        <v>200</v>
      </c>
    </row>
    <row r="2162" spans="3:6" x14ac:dyDescent="0.25">
      <c r="C2162" s="64">
        <v>45369</v>
      </c>
      <c r="D2162" s="12">
        <f t="shared" si="26"/>
        <v>597404.67000000004</v>
      </c>
      <c r="E2162" s="12">
        <v>597204.67000000004</v>
      </c>
      <c r="F2162" s="18">
        <v>200</v>
      </c>
    </row>
    <row r="2163" spans="3:6" x14ac:dyDescent="0.25">
      <c r="C2163" s="64">
        <v>45370</v>
      </c>
      <c r="D2163" s="12">
        <f t="shared" si="26"/>
        <v>597454.31999999995</v>
      </c>
      <c r="E2163" s="12">
        <v>597254.31999999995</v>
      </c>
      <c r="F2163" s="18">
        <v>200</v>
      </c>
    </row>
    <row r="2164" spans="3:6" x14ac:dyDescent="0.25">
      <c r="C2164" s="64">
        <v>45371</v>
      </c>
      <c r="D2164" s="12">
        <f t="shared" si="26"/>
        <v>594610.32999999996</v>
      </c>
      <c r="E2164" s="12">
        <v>594410.32999999996</v>
      </c>
      <c r="F2164" s="18">
        <v>200</v>
      </c>
    </row>
    <row r="2165" spans="3:6" x14ac:dyDescent="0.25">
      <c r="C2165" s="64">
        <v>45372</v>
      </c>
      <c r="D2165" s="12">
        <f t="shared" si="26"/>
        <v>599459.89</v>
      </c>
      <c r="E2165" s="12">
        <v>599259.89</v>
      </c>
      <c r="F2165" s="18">
        <v>200</v>
      </c>
    </row>
    <row r="2166" spans="3:6" x14ac:dyDescent="0.25">
      <c r="C2166" s="64">
        <v>45373</v>
      </c>
      <c r="D2166" s="12">
        <f t="shared" si="26"/>
        <v>621376.56999999995</v>
      </c>
      <c r="E2166" s="12">
        <v>621176.56999999995</v>
      </c>
      <c r="F2166" s="18">
        <v>200</v>
      </c>
    </row>
    <row r="2167" spans="3:6" x14ac:dyDescent="0.25">
      <c r="C2167" s="64">
        <v>45376</v>
      </c>
      <c r="D2167" s="12">
        <f t="shared" si="26"/>
        <v>639731.09</v>
      </c>
      <c r="E2167" s="12">
        <v>639531.09</v>
      </c>
      <c r="F2167" s="18">
        <v>200</v>
      </c>
    </row>
    <row r="2168" spans="3:6" x14ac:dyDescent="0.25">
      <c r="C2168" s="64">
        <v>45377</v>
      </c>
      <c r="D2168" s="12">
        <f t="shared" si="26"/>
        <v>603296.46</v>
      </c>
      <c r="E2168" s="12">
        <v>603096.46</v>
      </c>
      <c r="F2168" s="18">
        <v>200</v>
      </c>
    </row>
    <row r="2169" spans="3:6" x14ac:dyDescent="0.25">
      <c r="C2169" s="64">
        <v>45378</v>
      </c>
      <c r="D2169" s="12">
        <f t="shared" si="26"/>
        <v>602128.03</v>
      </c>
      <c r="E2169" s="12">
        <v>601928.03</v>
      </c>
      <c r="F2169" s="18">
        <v>200</v>
      </c>
    </row>
    <row r="2170" spans="3:6" x14ac:dyDescent="0.25">
      <c r="C2170" s="64">
        <v>45379</v>
      </c>
      <c r="D2170" s="12">
        <f t="shared" si="26"/>
        <v>610877.03</v>
      </c>
      <c r="E2170" s="12">
        <v>610677.03</v>
      </c>
      <c r="F2170" s="18">
        <v>200</v>
      </c>
    </row>
    <row r="2171" spans="3:6" x14ac:dyDescent="0.25">
      <c r="C2171" s="64">
        <v>45380</v>
      </c>
      <c r="D2171" s="12">
        <f t="shared" si="26"/>
        <v>629664.21</v>
      </c>
      <c r="E2171" s="12">
        <v>629464.21</v>
      </c>
      <c r="F2171" s="18">
        <v>200</v>
      </c>
    </row>
    <row r="2172" spans="3:6" x14ac:dyDescent="0.25">
      <c r="C2172" s="64">
        <v>45383</v>
      </c>
      <c r="D2172" s="12">
        <f t="shared" si="26"/>
        <v>629664.21</v>
      </c>
      <c r="E2172" s="12">
        <f>E2171</f>
        <v>629464.21</v>
      </c>
      <c r="F2172" s="18">
        <v>200</v>
      </c>
    </row>
    <row r="2173" spans="3:6" x14ac:dyDescent="0.25">
      <c r="C2173" s="64">
        <v>45384</v>
      </c>
      <c r="D2173" s="12">
        <f t="shared" si="26"/>
        <v>629664.21</v>
      </c>
      <c r="E2173" s="12">
        <f>E2172</f>
        <v>629464.21</v>
      </c>
      <c r="F2173" s="18">
        <v>200</v>
      </c>
    </row>
    <row r="2174" spans="3:6" x14ac:dyDescent="0.25">
      <c r="C2174" s="64">
        <v>45385</v>
      </c>
      <c r="D2174" s="12">
        <f t="shared" si="26"/>
        <v>629904.21</v>
      </c>
      <c r="E2174" s="12">
        <v>629704.21</v>
      </c>
      <c r="F2174" s="18">
        <v>200</v>
      </c>
    </row>
    <row r="2175" spans="3:6" x14ac:dyDescent="0.25">
      <c r="C2175" s="64">
        <v>45386</v>
      </c>
      <c r="D2175" s="12">
        <f t="shared" si="26"/>
        <v>629904.21</v>
      </c>
      <c r="E2175" s="12">
        <f>E2174</f>
        <v>629704.21</v>
      </c>
      <c r="F2175" s="18">
        <v>200</v>
      </c>
    </row>
    <row r="2176" spans="3:6" x14ac:dyDescent="0.25">
      <c r="C2176" s="64">
        <v>45387</v>
      </c>
      <c r="D2176" s="12">
        <f t="shared" si="26"/>
        <v>630020.39</v>
      </c>
      <c r="E2176" s="12">
        <v>629820.39</v>
      </c>
      <c r="F2176" s="18">
        <v>200</v>
      </c>
    </row>
    <row r="2177" spans="3:6" x14ac:dyDescent="0.25">
      <c r="C2177" s="64">
        <v>45390</v>
      </c>
      <c r="D2177" s="12">
        <f t="shared" si="26"/>
        <v>630714.61</v>
      </c>
      <c r="E2177" s="12">
        <v>630514.61</v>
      </c>
      <c r="F2177" s="18">
        <v>200</v>
      </c>
    </row>
    <row r="2178" spans="3:6" x14ac:dyDescent="0.25">
      <c r="C2178" s="64">
        <v>45391</v>
      </c>
      <c r="D2178" s="12">
        <f t="shared" si="26"/>
        <v>573875.92000000004</v>
      </c>
      <c r="E2178" s="12">
        <v>573675.92000000004</v>
      </c>
      <c r="F2178" s="18">
        <v>200</v>
      </c>
    </row>
    <row r="2179" spans="3:6" x14ac:dyDescent="0.25">
      <c r="C2179" s="64">
        <v>45392</v>
      </c>
      <c r="D2179" s="12">
        <f t="shared" si="26"/>
        <v>590385.61</v>
      </c>
      <c r="E2179" s="12">
        <v>590185.61</v>
      </c>
      <c r="F2179" s="18">
        <v>200</v>
      </c>
    </row>
    <row r="2180" spans="3:6" x14ac:dyDescent="0.25">
      <c r="C2180" s="64">
        <v>45393</v>
      </c>
      <c r="D2180" s="12">
        <f t="shared" si="26"/>
        <v>590798.61</v>
      </c>
      <c r="E2180" s="12">
        <v>590598.61</v>
      </c>
      <c r="F2180" s="18">
        <v>200</v>
      </c>
    </row>
    <row r="2181" spans="3:6" x14ac:dyDescent="0.25">
      <c r="C2181" s="64">
        <v>45394</v>
      </c>
      <c r="D2181" s="12">
        <f t="shared" si="26"/>
        <v>590447.57999999996</v>
      </c>
      <c r="E2181" s="12">
        <v>590247.57999999996</v>
      </c>
      <c r="F2181" s="18">
        <v>200</v>
      </c>
    </row>
    <row r="2182" spans="3:6" x14ac:dyDescent="0.25">
      <c r="C2182" s="64">
        <v>45397</v>
      </c>
      <c r="D2182" s="12">
        <f t="shared" si="26"/>
        <v>589784.82999999996</v>
      </c>
      <c r="E2182" s="12">
        <v>589584.82999999996</v>
      </c>
      <c r="F2182" s="18">
        <v>200</v>
      </c>
    </row>
    <row r="2183" spans="3:6" x14ac:dyDescent="0.25">
      <c r="C2183" s="64">
        <v>45398</v>
      </c>
      <c r="D2183" s="12">
        <f t="shared" si="26"/>
        <v>591275.29</v>
      </c>
      <c r="E2183" s="12">
        <v>591075.29</v>
      </c>
      <c r="F2183" s="18">
        <v>200</v>
      </c>
    </row>
    <row r="2184" spans="3:6" x14ac:dyDescent="0.25">
      <c r="C2184" s="64">
        <v>45399</v>
      </c>
      <c r="D2184" s="12">
        <f t="shared" si="26"/>
        <v>591604.29</v>
      </c>
      <c r="E2184" s="12">
        <v>591404.29</v>
      </c>
      <c r="F2184" s="18">
        <v>200</v>
      </c>
    </row>
    <row r="2185" spans="3:6" x14ac:dyDescent="0.25">
      <c r="C2185" s="64">
        <v>45400</v>
      </c>
      <c r="D2185" s="12">
        <f t="shared" si="26"/>
        <v>595308.17000000004</v>
      </c>
      <c r="E2185" s="12">
        <v>595108.17000000004</v>
      </c>
      <c r="F2185" s="18">
        <v>200</v>
      </c>
    </row>
    <row r="2186" spans="3:6" x14ac:dyDescent="0.25">
      <c r="C2186" s="64">
        <v>45401</v>
      </c>
      <c r="D2186" s="12">
        <f t="shared" ref="D2186:D2220" si="27">E2186+F2186</f>
        <v>595308.17000000004</v>
      </c>
      <c r="E2186" s="12">
        <f>E2185</f>
        <v>595108.17000000004</v>
      </c>
      <c r="F2186" s="18">
        <v>200</v>
      </c>
    </row>
    <row r="2187" spans="3:6" x14ac:dyDescent="0.25">
      <c r="C2187" s="64">
        <v>45404</v>
      </c>
      <c r="D2187" s="12">
        <f t="shared" si="27"/>
        <v>592390.28</v>
      </c>
      <c r="E2187" s="12">
        <v>592190.28</v>
      </c>
      <c r="F2187" s="18">
        <v>200</v>
      </c>
    </row>
    <row r="2188" spans="3:6" x14ac:dyDescent="0.25">
      <c r="C2188" s="64">
        <v>45405</v>
      </c>
      <c r="D2188" s="12">
        <f t="shared" si="27"/>
        <v>554571.62</v>
      </c>
      <c r="E2188" s="12">
        <v>554371.62</v>
      </c>
      <c r="F2188" s="18">
        <v>200</v>
      </c>
    </row>
    <row r="2189" spans="3:6" x14ac:dyDescent="0.25">
      <c r="C2189" s="64">
        <v>45406</v>
      </c>
      <c r="D2189" s="12">
        <f t="shared" si="27"/>
        <v>555118.31999999995</v>
      </c>
      <c r="E2189" s="12">
        <v>554918.31999999995</v>
      </c>
      <c r="F2189" s="18">
        <v>200</v>
      </c>
    </row>
    <row r="2190" spans="3:6" x14ac:dyDescent="0.25">
      <c r="C2190" s="64">
        <v>45407</v>
      </c>
      <c r="D2190" s="12">
        <f t="shared" si="27"/>
        <v>545445.69999999995</v>
      </c>
      <c r="E2190" s="12">
        <v>545245.69999999995</v>
      </c>
      <c r="F2190" s="18">
        <v>200</v>
      </c>
    </row>
    <row r="2191" spans="3:6" x14ac:dyDescent="0.25">
      <c r="C2191" s="64">
        <v>45408</v>
      </c>
      <c r="D2191" s="12">
        <f t="shared" si="27"/>
        <v>557177.62</v>
      </c>
      <c r="E2191" s="12">
        <v>556977.62</v>
      </c>
      <c r="F2191" s="18">
        <v>200</v>
      </c>
    </row>
    <row r="2192" spans="3:6" x14ac:dyDescent="0.25">
      <c r="C2192" s="64">
        <v>45411</v>
      </c>
      <c r="D2192" s="12">
        <f t="shared" si="27"/>
        <v>557177.62</v>
      </c>
      <c r="E2192" s="12">
        <f>E2191</f>
        <v>556977.62</v>
      </c>
      <c r="F2192" s="18">
        <v>200</v>
      </c>
    </row>
    <row r="2193" spans="3:6" x14ac:dyDescent="0.25">
      <c r="C2193" s="64">
        <v>45412</v>
      </c>
      <c r="D2193" s="12">
        <f t="shared" si="27"/>
        <v>557177.62</v>
      </c>
      <c r="E2193" s="12">
        <f>E2192</f>
        <v>556977.62</v>
      </c>
      <c r="F2193" s="18">
        <v>200</v>
      </c>
    </row>
    <row r="2194" spans="3:6" x14ac:dyDescent="0.25">
      <c r="C2194" s="64">
        <v>45413</v>
      </c>
      <c r="D2194" s="12">
        <f t="shared" si="27"/>
        <v>557177.62</v>
      </c>
      <c r="E2194" s="12">
        <f>E2193</f>
        <v>556977.62</v>
      </c>
      <c r="F2194" s="18">
        <v>200</v>
      </c>
    </row>
    <row r="2195" spans="3:6" x14ac:dyDescent="0.25">
      <c r="C2195" s="64">
        <v>45414</v>
      </c>
      <c r="D2195" s="12">
        <f t="shared" si="27"/>
        <v>553656.31999999995</v>
      </c>
      <c r="E2195" s="12">
        <v>553456.31999999995</v>
      </c>
      <c r="F2195" s="18">
        <v>200</v>
      </c>
    </row>
    <row r="2196" spans="3:6" x14ac:dyDescent="0.25">
      <c r="C2196" s="64">
        <v>45415</v>
      </c>
      <c r="D2196" s="12">
        <f t="shared" si="27"/>
        <v>576179.18000000005</v>
      </c>
      <c r="E2196" s="12">
        <v>575979.18000000005</v>
      </c>
      <c r="F2196" s="18">
        <v>200</v>
      </c>
    </row>
    <row r="2197" spans="3:6" x14ac:dyDescent="0.25">
      <c r="C2197" s="64">
        <v>45418</v>
      </c>
      <c r="D2197" s="12">
        <f t="shared" si="27"/>
        <v>561372.46</v>
      </c>
      <c r="E2197" s="12">
        <v>561172.46</v>
      </c>
      <c r="F2197" s="18">
        <v>200</v>
      </c>
    </row>
    <row r="2198" spans="3:6" x14ac:dyDescent="0.25">
      <c r="C2198" s="64">
        <v>45419</v>
      </c>
      <c r="D2198" s="12">
        <f t="shared" si="27"/>
        <v>524111.97</v>
      </c>
      <c r="E2198" s="12">
        <v>523911.97</v>
      </c>
      <c r="F2198" s="18">
        <v>200</v>
      </c>
    </row>
    <row r="2199" spans="3:6" x14ac:dyDescent="0.25">
      <c r="C2199" s="64">
        <v>45420</v>
      </c>
      <c r="D2199" s="12">
        <f t="shared" si="27"/>
        <v>524111.97</v>
      </c>
      <c r="E2199" s="12">
        <f>E2198</f>
        <v>523911.97</v>
      </c>
      <c r="F2199" s="18">
        <v>200</v>
      </c>
    </row>
    <row r="2200" spans="3:6" x14ac:dyDescent="0.25">
      <c r="C2200" s="64">
        <v>45421</v>
      </c>
      <c r="D2200" s="12">
        <f t="shared" si="27"/>
        <v>518915.42</v>
      </c>
      <c r="E2200" s="12">
        <v>518715.42</v>
      </c>
      <c r="F2200" s="18">
        <v>200</v>
      </c>
    </row>
    <row r="2201" spans="3:6" x14ac:dyDescent="0.25">
      <c r="C2201" s="64">
        <v>45422</v>
      </c>
      <c r="D2201" s="12">
        <f t="shared" si="27"/>
        <v>518564.39</v>
      </c>
      <c r="E2201" s="12">
        <v>518364.39</v>
      </c>
      <c r="F2201" s="18">
        <v>200</v>
      </c>
    </row>
    <row r="2202" spans="3:6" x14ac:dyDescent="0.25">
      <c r="C2202" s="64">
        <v>45425</v>
      </c>
      <c r="D2202" s="12">
        <f t="shared" si="27"/>
        <v>518564.39</v>
      </c>
      <c r="E2202" s="12">
        <f>E2201</f>
        <v>518364.39</v>
      </c>
      <c r="F2202" s="18">
        <v>200</v>
      </c>
    </row>
    <row r="2203" spans="3:6" x14ac:dyDescent="0.25">
      <c r="C2203" s="64">
        <v>45426</v>
      </c>
      <c r="D2203" s="12">
        <f t="shared" si="27"/>
        <v>518564.39</v>
      </c>
      <c r="E2203" s="12">
        <f>E2202</f>
        <v>518364.39</v>
      </c>
      <c r="F2203" s="18">
        <v>200</v>
      </c>
    </row>
    <row r="2204" spans="3:6" x14ac:dyDescent="0.25">
      <c r="C2204" s="64">
        <v>45427</v>
      </c>
      <c r="D2204" s="12">
        <f t="shared" si="27"/>
        <v>518615.52</v>
      </c>
      <c r="E2204" s="12">
        <v>518415.52</v>
      </c>
      <c r="F2204" s="18">
        <v>200</v>
      </c>
    </row>
    <row r="2205" spans="3:6" x14ac:dyDescent="0.25">
      <c r="C2205" s="64">
        <v>45428</v>
      </c>
      <c r="D2205" s="12">
        <f t="shared" si="27"/>
        <v>521662.04</v>
      </c>
      <c r="E2205" s="12">
        <v>521462.04</v>
      </c>
      <c r="F2205" s="18">
        <v>200</v>
      </c>
    </row>
    <row r="2206" spans="3:6" x14ac:dyDescent="0.25">
      <c r="C2206" s="64">
        <v>45429</v>
      </c>
      <c r="D2206" s="12">
        <f t="shared" si="27"/>
        <v>555436.06999999995</v>
      </c>
      <c r="E2206" s="12">
        <v>555236.06999999995</v>
      </c>
      <c r="F2206" s="18">
        <v>200</v>
      </c>
    </row>
    <row r="2207" spans="3:6" x14ac:dyDescent="0.25">
      <c r="C2207" s="64">
        <v>45432</v>
      </c>
      <c r="D2207" s="12">
        <f t="shared" si="27"/>
        <v>553235.18000000005</v>
      </c>
      <c r="E2207" s="12">
        <v>553035.18000000005</v>
      </c>
      <c r="F2207" s="18">
        <v>200</v>
      </c>
    </row>
    <row r="2208" spans="3:6" x14ac:dyDescent="0.25">
      <c r="C2208" s="64">
        <v>45433</v>
      </c>
      <c r="D2208" s="12">
        <f t="shared" si="27"/>
        <v>516429.69</v>
      </c>
      <c r="E2208" s="12">
        <v>516229.69</v>
      </c>
      <c r="F2208" s="18">
        <v>200</v>
      </c>
    </row>
    <row r="2209" spans="3:7" x14ac:dyDescent="0.25">
      <c r="C2209" s="64">
        <v>45434</v>
      </c>
      <c r="D2209" s="12">
        <f t="shared" si="27"/>
        <v>574828.56999999995</v>
      </c>
      <c r="E2209" s="12">
        <v>574628.56999999995</v>
      </c>
      <c r="F2209" s="18">
        <v>200</v>
      </c>
    </row>
    <row r="2210" spans="3:7" x14ac:dyDescent="0.25">
      <c r="C2210" s="64">
        <v>45435</v>
      </c>
      <c r="D2210" s="12">
        <f t="shared" si="27"/>
        <v>574828.56999999995</v>
      </c>
      <c r="E2210" s="12">
        <f>E2209</f>
        <v>574628.56999999995</v>
      </c>
      <c r="F2210" s="18">
        <v>200</v>
      </c>
    </row>
    <row r="2211" spans="3:7" x14ac:dyDescent="0.25">
      <c r="C2211" s="64">
        <v>45436</v>
      </c>
      <c r="D2211" s="12">
        <f t="shared" si="27"/>
        <v>574828.56999999995</v>
      </c>
      <c r="E2211" s="12">
        <f>E2210</f>
        <v>574628.56999999995</v>
      </c>
      <c r="F2211" s="18">
        <v>200</v>
      </c>
    </row>
    <row r="2212" spans="3:7" x14ac:dyDescent="0.25">
      <c r="C2212" s="64">
        <v>45439</v>
      </c>
      <c r="D2212" s="12">
        <f t="shared" si="27"/>
        <v>574828.56999999995</v>
      </c>
      <c r="E2212" s="12">
        <f>E2211</f>
        <v>574628.56999999995</v>
      </c>
      <c r="F2212" s="18">
        <v>200</v>
      </c>
    </row>
    <row r="2213" spans="3:7" x14ac:dyDescent="0.25">
      <c r="C2213" s="64">
        <v>45440</v>
      </c>
      <c r="D2213" s="12">
        <f t="shared" si="27"/>
        <v>574828.56999999995</v>
      </c>
      <c r="E2213" s="12">
        <f>E2212</f>
        <v>574628.56999999995</v>
      </c>
      <c r="F2213" s="18">
        <v>200</v>
      </c>
    </row>
    <row r="2214" spans="3:7" x14ac:dyDescent="0.25">
      <c r="C2214" s="64">
        <v>45441</v>
      </c>
      <c r="D2214" s="12">
        <f t="shared" si="27"/>
        <v>574797.69999999995</v>
      </c>
      <c r="E2214" s="12">
        <v>574597.69999999995</v>
      </c>
      <c r="F2214" s="18">
        <v>200</v>
      </c>
    </row>
    <row r="2215" spans="3:7" x14ac:dyDescent="0.25">
      <c r="C2215" s="64">
        <v>45442</v>
      </c>
      <c r="D2215" s="12">
        <f t="shared" si="27"/>
        <v>574797.69999999995</v>
      </c>
      <c r="E2215" s="12">
        <f>E2214</f>
        <v>574597.69999999995</v>
      </c>
      <c r="F2215" s="18">
        <v>200</v>
      </c>
    </row>
    <row r="2216" spans="3:7" x14ac:dyDescent="0.25">
      <c r="C2216" s="64">
        <v>45443</v>
      </c>
      <c r="D2216" s="12">
        <f t="shared" si="27"/>
        <v>581217.82999999996</v>
      </c>
      <c r="E2216" s="12">
        <v>581017.82999999996</v>
      </c>
      <c r="F2216" s="18">
        <v>200</v>
      </c>
    </row>
    <row r="2217" spans="3:7" x14ac:dyDescent="0.25">
      <c r="C2217" s="64">
        <v>45446</v>
      </c>
      <c r="D2217" s="12">
        <f t="shared" si="27"/>
        <v>581797.82999999996</v>
      </c>
      <c r="E2217" s="12">
        <v>581597.82999999996</v>
      </c>
      <c r="F2217" s="18">
        <v>200</v>
      </c>
    </row>
    <row r="2218" spans="3:7" x14ac:dyDescent="0.25">
      <c r="C2218" s="64">
        <v>45447</v>
      </c>
      <c r="D2218" s="12">
        <f t="shared" si="27"/>
        <v>581797.82999999996</v>
      </c>
      <c r="E2218" s="12">
        <f>E2217</f>
        <v>581597.82999999996</v>
      </c>
      <c r="F2218" s="18">
        <v>200</v>
      </c>
    </row>
    <row r="2219" spans="3:7" x14ac:dyDescent="0.25">
      <c r="C2219" s="64">
        <v>45448</v>
      </c>
      <c r="D2219" s="12">
        <f t="shared" si="27"/>
        <v>547045.46</v>
      </c>
      <c r="E2219" s="12">
        <v>546845.46</v>
      </c>
      <c r="F2219" s="18">
        <v>200</v>
      </c>
    </row>
    <row r="2220" spans="3:7" x14ac:dyDescent="0.25">
      <c r="C2220" s="64">
        <v>45449</v>
      </c>
      <c r="D2220" s="12">
        <f t="shared" si="27"/>
        <v>547045.46</v>
      </c>
      <c r="E2220" s="12">
        <f>E2219</f>
        <v>546845.46</v>
      </c>
      <c r="F2220" s="18">
        <v>200</v>
      </c>
    </row>
    <row r="2221" spans="3:7" x14ac:dyDescent="0.25">
      <c r="C2221" s="64">
        <v>45450</v>
      </c>
      <c r="D2221" s="12">
        <f>E2221+F2221+G2221</f>
        <v>545941.55000000005</v>
      </c>
      <c r="E2221" s="12">
        <v>295741.55</v>
      </c>
      <c r="F2221" s="18">
        <v>200</v>
      </c>
      <c r="G2221" s="36">
        <v>250000</v>
      </c>
    </row>
    <row r="2222" spans="3:7" x14ac:dyDescent="0.25">
      <c r="C2222" s="64">
        <v>45453</v>
      </c>
      <c r="D2222" s="12">
        <f t="shared" ref="D2222:D2285" si="28">E2222+F2222+G2222</f>
        <v>546153.55000000005</v>
      </c>
      <c r="E2222" s="12">
        <v>295953.55</v>
      </c>
      <c r="F2222" s="18">
        <v>200</v>
      </c>
      <c r="G2222" s="36">
        <v>250000</v>
      </c>
    </row>
    <row r="2223" spans="3:7" x14ac:dyDescent="0.25">
      <c r="C2223" s="64">
        <v>45454</v>
      </c>
      <c r="D2223" s="12">
        <f t="shared" si="28"/>
        <v>546153.55000000005</v>
      </c>
      <c r="E2223" s="12">
        <f>E2222</f>
        <v>295953.55</v>
      </c>
      <c r="F2223" s="18">
        <v>200</v>
      </c>
      <c r="G2223" s="36">
        <v>250000</v>
      </c>
    </row>
    <row r="2224" spans="3:7" x14ac:dyDescent="0.25">
      <c r="C2224" s="64">
        <v>45455</v>
      </c>
      <c r="D2224" s="12">
        <f t="shared" si="28"/>
        <v>545553.55000000005</v>
      </c>
      <c r="E2224" s="12">
        <v>295353.55</v>
      </c>
      <c r="F2224" s="18">
        <v>200</v>
      </c>
      <c r="G2224" s="36">
        <v>250000</v>
      </c>
    </row>
    <row r="2225" spans="3:7" x14ac:dyDescent="0.25">
      <c r="C2225" s="64">
        <v>45456</v>
      </c>
      <c r="D2225" s="12">
        <f t="shared" si="28"/>
        <v>548862.66999999993</v>
      </c>
      <c r="E2225" s="12">
        <v>298662.67</v>
      </c>
      <c r="F2225" s="18">
        <v>200</v>
      </c>
      <c r="G2225" s="36">
        <v>250000</v>
      </c>
    </row>
    <row r="2226" spans="3:7" x14ac:dyDescent="0.25">
      <c r="C2226" s="64">
        <v>45457</v>
      </c>
      <c r="D2226" s="12">
        <f t="shared" si="28"/>
        <v>549142.23</v>
      </c>
      <c r="E2226" s="12">
        <v>298942.23</v>
      </c>
      <c r="F2226" s="18">
        <v>200</v>
      </c>
      <c r="G2226" s="36">
        <v>250000</v>
      </c>
    </row>
    <row r="2227" spans="3:7" x14ac:dyDescent="0.25">
      <c r="C2227" s="64">
        <v>45460</v>
      </c>
      <c r="D2227" s="12">
        <f t="shared" si="28"/>
        <v>549142.23</v>
      </c>
      <c r="E2227" s="12">
        <f>E2226</f>
        <v>298942.23</v>
      </c>
      <c r="F2227" s="18">
        <v>200</v>
      </c>
      <c r="G2227" s="36">
        <v>250000</v>
      </c>
    </row>
    <row r="2228" spans="3:7" x14ac:dyDescent="0.25">
      <c r="C2228" s="64">
        <v>45461</v>
      </c>
      <c r="D2228" s="12">
        <f t="shared" si="28"/>
        <v>514004.18</v>
      </c>
      <c r="E2228" s="12">
        <v>263804.18</v>
      </c>
      <c r="F2228" s="18">
        <v>200</v>
      </c>
      <c r="G2228" s="36">
        <v>250000</v>
      </c>
    </row>
    <row r="2229" spans="3:7" x14ac:dyDescent="0.25">
      <c r="C2229" s="64">
        <v>45462</v>
      </c>
      <c r="D2229" s="12">
        <f t="shared" si="28"/>
        <v>514004.18</v>
      </c>
      <c r="E2229" s="12">
        <f>E2228</f>
        <v>263804.18</v>
      </c>
      <c r="F2229" s="18">
        <v>200</v>
      </c>
      <c r="G2229" s="36">
        <v>250000</v>
      </c>
    </row>
    <row r="2230" spans="3:7" x14ac:dyDescent="0.25">
      <c r="C2230" s="64">
        <v>45463</v>
      </c>
      <c r="D2230" s="12">
        <f t="shared" si="28"/>
        <v>511182.78</v>
      </c>
      <c r="E2230" s="12">
        <v>260982.78</v>
      </c>
      <c r="F2230" s="18">
        <v>200</v>
      </c>
      <c r="G2230" s="36">
        <v>250000</v>
      </c>
    </row>
    <row r="2231" spans="3:7" x14ac:dyDescent="0.25">
      <c r="C2231" s="64">
        <v>45464</v>
      </c>
      <c r="D2231" s="12">
        <f t="shared" si="28"/>
        <v>510853.66000000003</v>
      </c>
      <c r="E2231" s="12">
        <v>260653.66</v>
      </c>
      <c r="F2231" s="18">
        <v>200</v>
      </c>
      <c r="G2231" s="36">
        <v>250000</v>
      </c>
    </row>
    <row r="2232" spans="3:7" x14ac:dyDescent="0.25">
      <c r="C2232" s="64">
        <v>45467</v>
      </c>
      <c r="D2232" s="12">
        <f t="shared" si="28"/>
        <v>507819.97</v>
      </c>
      <c r="E2232" s="12">
        <v>257619.97</v>
      </c>
      <c r="F2232" s="18">
        <v>200</v>
      </c>
      <c r="G2232" s="36">
        <v>250000</v>
      </c>
    </row>
    <row r="2233" spans="3:7" x14ac:dyDescent="0.25">
      <c r="C2233" s="64">
        <v>45468</v>
      </c>
      <c r="D2233" s="12">
        <f t="shared" si="28"/>
        <v>507789.1</v>
      </c>
      <c r="E2233" s="12">
        <v>257589.1</v>
      </c>
      <c r="F2233" s="18">
        <v>200</v>
      </c>
      <c r="G2233" s="36">
        <v>250000</v>
      </c>
    </row>
    <row r="2234" spans="3:7" x14ac:dyDescent="0.25">
      <c r="C2234" s="64">
        <v>45469</v>
      </c>
      <c r="D2234" s="25">
        <f t="shared" si="28"/>
        <v>507391.61</v>
      </c>
      <c r="E2234" s="12">
        <v>257191.61</v>
      </c>
      <c r="F2234" s="18">
        <v>200</v>
      </c>
      <c r="G2234" s="36">
        <v>250000</v>
      </c>
    </row>
    <row r="2235" spans="3:7" x14ac:dyDescent="0.25">
      <c r="C2235" s="64">
        <v>45470</v>
      </c>
      <c r="D2235" s="12">
        <f t="shared" si="28"/>
        <v>518580.22</v>
      </c>
      <c r="E2235" s="12">
        <v>268380.21999999997</v>
      </c>
      <c r="F2235" s="18">
        <v>200</v>
      </c>
      <c r="G2235" s="36">
        <v>250000</v>
      </c>
    </row>
    <row r="2236" spans="3:7" x14ac:dyDescent="0.25">
      <c r="C2236" s="64">
        <v>45471</v>
      </c>
      <c r="D2236" s="12">
        <f t="shared" si="28"/>
        <v>550978.54</v>
      </c>
      <c r="E2236" s="12">
        <v>300106.05</v>
      </c>
      <c r="F2236" s="18">
        <v>200</v>
      </c>
      <c r="G2236" s="36">
        <v>250672.49</v>
      </c>
    </row>
    <row r="2237" spans="3:7" x14ac:dyDescent="0.25">
      <c r="C2237" s="64">
        <v>45474</v>
      </c>
      <c r="D2237" s="12">
        <f t="shared" si="28"/>
        <v>517674.89</v>
      </c>
      <c r="E2237" s="12">
        <v>266802.40000000002</v>
      </c>
      <c r="F2237" s="18">
        <v>200</v>
      </c>
      <c r="G2237" s="36">
        <v>250672.49</v>
      </c>
    </row>
    <row r="2238" spans="3:7" x14ac:dyDescent="0.25">
      <c r="C2238" s="64">
        <v>45475</v>
      </c>
      <c r="D2238" s="12">
        <f t="shared" si="28"/>
        <v>517674.89</v>
      </c>
      <c r="E2238" s="12">
        <f>E2237</f>
        <v>266802.40000000002</v>
      </c>
      <c r="F2238" s="18">
        <v>200</v>
      </c>
      <c r="G2238" s="36">
        <v>250672.49</v>
      </c>
    </row>
    <row r="2239" spans="3:7" x14ac:dyDescent="0.25">
      <c r="C2239" s="64">
        <v>45476</v>
      </c>
      <c r="D2239" s="12">
        <f t="shared" si="28"/>
        <v>505993.19999999995</v>
      </c>
      <c r="E2239" s="12">
        <v>255120.71</v>
      </c>
      <c r="F2239" s="18">
        <v>200</v>
      </c>
      <c r="G2239" s="36">
        <v>250672.49</v>
      </c>
    </row>
    <row r="2240" spans="3:7" x14ac:dyDescent="0.25">
      <c r="C2240" s="64">
        <v>45477</v>
      </c>
      <c r="D2240" s="12">
        <f t="shared" si="28"/>
        <v>505993.19999999995</v>
      </c>
      <c r="E2240" s="12">
        <f>E2239</f>
        <v>255120.71</v>
      </c>
      <c r="F2240" s="18">
        <v>200</v>
      </c>
      <c r="G2240" s="36">
        <v>250672.49</v>
      </c>
    </row>
    <row r="2241" spans="3:7" x14ac:dyDescent="0.25">
      <c r="C2241" s="64">
        <v>45478</v>
      </c>
      <c r="D2241" s="12">
        <f t="shared" si="28"/>
        <v>506811.4</v>
      </c>
      <c r="E2241" s="12">
        <v>255938.91</v>
      </c>
      <c r="F2241" s="18">
        <v>200</v>
      </c>
      <c r="G2241" s="36">
        <v>250672.49</v>
      </c>
    </row>
    <row r="2242" spans="3:7" x14ac:dyDescent="0.25">
      <c r="C2242" s="64">
        <v>45481</v>
      </c>
      <c r="D2242" s="12">
        <f t="shared" si="28"/>
        <v>506811.4</v>
      </c>
      <c r="E2242" s="12">
        <f>E2241</f>
        <v>255938.91</v>
      </c>
      <c r="F2242" s="18">
        <v>200</v>
      </c>
      <c r="G2242" s="36">
        <v>250672.49</v>
      </c>
    </row>
    <row r="2243" spans="3:7" x14ac:dyDescent="0.25">
      <c r="C2243" s="64">
        <v>45482</v>
      </c>
      <c r="D2243" s="12">
        <f t="shared" si="28"/>
        <v>507710.06</v>
      </c>
      <c r="E2243" s="12">
        <v>256837.57</v>
      </c>
      <c r="F2243" s="18">
        <v>200</v>
      </c>
      <c r="G2243" s="36">
        <v>250672.49</v>
      </c>
    </row>
    <row r="2244" spans="3:7" x14ac:dyDescent="0.25">
      <c r="C2244" s="64">
        <v>45483</v>
      </c>
      <c r="D2244" s="12">
        <f t="shared" si="28"/>
        <v>507810.06</v>
      </c>
      <c r="E2244" s="12">
        <v>256937.57</v>
      </c>
      <c r="F2244" s="18">
        <v>200</v>
      </c>
      <c r="G2244" s="36">
        <v>250672.49</v>
      </c>
    </row>
    <row r="2245" spans="3:7" x14ac:dyDescent="0.25">
      <c r="C2245" s="64">
        <v>45484</v>
      </c>
      <c r="D2245" s="12">
        <f t="shared" si="28"/>
        <v>507906.56</v>
      </c>
      <c r="E2245" s="12">
        <v>257034.07</v>
      </c>
      <c r="F2245" s="18">
        <v>200</v>
      </c>
      <c r="G2245" s="36">
        <v>250672.49</v>
      </c>
    </row>
    <row r="2246" spans="3:7" x14ac:dyDescent="0.25">
      <c r="C2246" s="64">
        <v>45485</v>
      </c>
      <c r="D2246" s="12">
        <f t="shared" si="28"/>
        <v>508693.88</v>
      </c>
      <c r="E2246" s="12">
        <v>257821.39</v>
      </c>
      <c r="F2246" s="18">
        <v>200</v>
      </c>
      <c r="G2246" s="36">
        <v>250672.49</v>
      </c>
    </row>
    <row r="2247" spans="3:7" x14ac:dyDescent="0.25">
      <c r="C2247" s="64">
        <v>45488</v>
      </c>
      <c r="D2247" s="12">
        <f t="shared" si="28"/>
        <v>509039.89</v>
      </c>
      <c r="E2247" s="12">
        <v>258167.4</v>
      </c>
      <c r="F2247" s="18">
        <v>200</v>
      </c>
      <c r="G2247" s="36">
        <v>250672.49</v>
      </c>
    </row>
    <row r="2248" spans="3:7" x14ac:dyDescent="0.25">
      <c r="C2248" s="64">
        <v>45489</v>
      </c>
      <c r="D2248" s="12">
        <f t="shared" si="28"/>
        <v>480741.11</v>
      </c>
      <c r="E2248" s="12">
        <v>229868.62</v>
      </c>
      <c r="F2248" s="18">
        <v>200</v>
      </c>
      <c r="G2248" s="36">
        <v>250672.49</v>
      </c>
    </row>
    <row r="2249" spans="3:7" x14ac:dyDescent="0.25">
      <c r="C2249" s="64">
        <v>45490</v>
      </c>
      <c r="D2249" s="12">
        <f t="shared" si="28"/>
        <v>492793.56999999995</v>
      </c>
      <c r="E2249" s="12">
        <v>241921.08</v>
      </c>
      <c r="F2249" s="18">
        <v>200</v>
      </c>
      <c r="G2249" s="36">
        <v>250672.49</v>
      </c>
    </row>
    <row r="2250" spans="3:7" x14ac:dyDescent="0.25">
      <c r="C2250" s="64">
        <v>45491</v>
      </c>
      <c r="D2250" s="12">
        <f t="shared" si="28"/>
        <v>490184.68</v>
      </c>
      <c r="E2250" s="12">
        <v>239312.19</v>
      </c>
      <c r="F2250" s="18">
        <v>200</v>
      </c>
      <c r="G2250" s="36">
        <v>250672.49</v>
      </c>
    </row>
    <row r="2251" spans="3:7" x14ac:dyDescent="0.25">
      <c r="C2251" s="64">
        <v>45492</v>
      </c>
      <c r="D2251" s="12">
        <f t="shared" si="28"/>
        <v>490825.35</v>
      </c>
      <c r="E2251" s="12">
        <v>239952.86</v>
      </c>
      <c r="F2251" s="18">
        <v>200</v>
      </c>
      <c r="G2251" s="36">
        <v>250672.49</v>
      </c>
    </row>
    <row r="2252" spans="3:7" x14ac:dyDescent="0.25">
      <c r="C2252" s="64">
        <v>45495</v>
      </c>
      <c r="D2252" s="12">
        <f t="shared" si="28"/>
        <v>487953.12</v>
      </c>
      <c r="E2252" s="12">
        <v>237080.63</v>
      </c>
      <c r="F2252" s="18">
        <v>200</v>
      </c>
      <c r="G2252" s="36">
        <v>250672.49</v>
      </c>
    </row>
    <row r="2253" spans="3:7" x14ac:dyDescent="0.25">
      <c r="C2253" s="64">
        <v>45496</v>
      </c>
      <c r="D2253" s="12">
        <f t="shared" si="28"/>
        <v>488049.62</v>
      </c>
      <c r="E2253" s="12">
        <v>237177.13</v>
      </c>
      <c r="F2253" s="18">
        <v>200</v>
      </c>
      <c r="G2253" s="36">
        <v>250672.49</v>
      </c>
    </row>
    <row r="2254" spans="3:7" x14ac:dyDescent="0.25">
      <c r="C2254" s="64">
        <v>45497</v>
      </c>
      <c r="D2254" s="12">
        <f t="shared" si="28"/>
        <v>488084.28</v>
      </c>
      <c r="E2254" s="12">
        <v>237211.79</v>
      </c>
      <c r="F2254" s="18">
        <v>200</v>
      </c>
      <c r="G2254" s="36">
        <v>250672.49</v>
      </c>
    </row>
    <row r="2255" spans="3:7" x14ac:dyDescent="0.25">
      <c r="C2255" s="64">
        <v>45498</v>
      </c>
      <c r="D2255" s="12">
        <f t="shared" si="28"/>
        <v>489260.69</v>
      </c>
      <c r="E2255" s="12">
        <v>238388.2</v>
      </c>
      <c r="F2255" s="18">
        <v>200</v>
      </c>
      <c r="G2255" s="36">
        <v>250672.49</v>
      </c>
    </row>
    <row r="2256" spans="3:7" x14ac:dyDescent="0.25">
      <c r="C2256" s="64">
        <v>45499</v>
      </c>
      <c r="D2256" s="12">
        <f t="shared" si="28"/>
        <v>487504.65</v>
      </c>
      <c r="E2256" s="12">
        <v>236632.16</v>
      </c>
      <c r="F2256" s="18">
        <v>200</v>
      </c>
      <c r="G2256" s="36">
        <v>250672.49</v>
      </c>
    </row>
    <row r="2257" spans="3:7" x14ac:dyDescent="0.25">
      <c r="C2257" s="64">
        <v>45502</v>
      </c>
      <c r="D2257" s="12">
        <f t="shared" si="28"/>
        <v>493139.31</v>
      </c>
      <c r="E2257" s="12">
        <v>242266.82</v>
      </c>
      <c r="F2257" s="18">
        <v>200</v>
      </c>
      <c r="G2257" s="36">
        <v>250672.49</v>
      </c>
    </row>
    <row r="2258" spans="3:7" x14ac:dyDescent="0.25">
      <c r="C2258" s="64">
        <v>45503</v>
      </c>
      <c r="D2258" s="12">
        <f t="shared" si="28"/>
        <v>460235.4</v>
      </c>
      <c r="E2258" s="12">
        <v>209362.91</v>
      </c>
      <c r="F2258" s="18">
        <v>200</v>
      </c>
      <c r="G2258" s="36">
        <v>250672.49</v>
      </c>
    </row>
    <row r="2259" spans="3:7" x14ac:dyDescent="0.25">
      <c r="C2259" s="64">
        <v>45504</v>
      </c>
      <c r="D2259" s="12">
        <f t="shared" si="28"/>
        <v>461284.12</v>
      </c>
      <c r="E2259" s="12">
        <v>209575.23</v>
      </c>
      <c r="F2259" s="18">
        <v>200</v>
      </c>
      <c r="G2259" s="36">
        <v>251508.89</v>
      </c>
    </row>
    <row r="2260" spans="3:7" x14ac:dyDescent="0.25">
      <c r="C2260" s="64">
        <v>45505</v>
      </c>
      <c r="D2260" s="12">
        <f t="shared" si="28"/>
        <v>459321.21</v>
      </c>
      <c r="E2260" s="12">
        <v>207612.32</v>
      </c>
      <c r="F2260" s="18">
        <v>200</v>
      </c>
      <c r="G2260" s="36">
        <v>251508.89</v>
      </c>
    </row>
    <row r="2261" spans="3:7" x14ac:dyDescent="0.25">
      <c r="C2261" s="64">
        <v>45506</v>
      </c>
      <c r="D2261" s="12">
        <f t="shared" si="28"/>
        <v>457084.76</v>
      </c>
      <c r="E2261" s="12">
        <v>205375.87</v>
      </c>
      <c r="F2261" s="18">
        <v>200</v>
      </c>
      <c r="G2261" s="36">
        <v>251508.89</v>
      </c>
    </row>
    <row r="2262" spans="3:7" x14ac:dyDescent="0.25">
      <c r="C2262" s="64">
        <v>45509</v>
      </c>
      <c r="D2262" s="12">
        <f t="shared" si="28"/>
        <v>463766.42000000004</v>
      </c>
      <c r="E2262" s="12">
        <v>212057.53</v>
      </c>
      <c r="F2262" s="18">
        <v>200</v>
      </c>
      <c r="G2262" s="36">
        <v>251508.89</v>
      </c>
    </row>
    <row r="2263" spans="3:7" x14ac:dyDescent="0.25">
      <c r="C2263" s="64">
        <v>45510</v>
      </c>
      <c r="D2263" s="12">
        <f t="shared" si="28"/>
        <v>463766.42000000004</v>
      </c>
      <c r="E2263" s="12">
        <f>E2262</f>
        <v>212057.53</v>
      </c>
      <c r="F2263" s="18">
        <v>200</v>
      </c>
      <c r="G2263" s="36">
        <v>251508.89</v>
      </c>
    </row>
    <row r="2264" spans="3:7" x14ac:dyDescent="0.25">
      <c r="C2264" s="64">
        <v>45511</v>
      </c>
      <c r="D2264" s="12">
        <f t="shared" si="28"/>
        <v>469122.74</v>
      </c>
      <c r="E2264" s="12">
        <v>217413.85</v>
      </c>
      <c r="F2264" s="18">
        <v>200</v>
      </c>
      <c r="G2264" s="36">
        <v>251508.89</v>
      </c>
    </row>
    <row r="2265" spans="3:7" x14ac:dyDescent="0.25">
      <c r="C2265" s="64">
        <v>45512</v>
      </c>
      <c r="D2265" s="12">
        <f t="shared" si="28"/>
        <v>469122.74</v>
      </c>
      <c r="E2265" s="12">
        <f>E2264</f>
        <v>217413.85</v>
      </c>
      <c r="F2265" s="18">
        <v>200</v>
      </c>
      <c r="G2265" s="36">
        <v>251508.89</v>
      </c>
    </row>
    <row r="2266" spans="3:7" x14ac:dyDescent="0.25">
      <c r="C2266" s="64">
        <v>45513</v>
      </c>
      <c r="D2266" s="12">
        <f t="shared" si="28"/>
        <v>492677.1</v>
      </c>
      <c r="E2266" s="12">
        <v>240968.21</v>
      </c>
      <c r="F2266" s="18">
        <v>200</v>
      </c>
      <c r="G2266" s="36">
        <v>251508.89</v>
      </c>
    </row>
    <row r="2267" spans="3:7" x14ac:dyDescent="0.25">
      <c r="C2267" s="64">
        <v>45516</v>
      </c>
      <c r="D2267" s="12">
        <f t="shared" si="28"/>
        <v>471079.96</v>
      </c>
      <c r="E2267" s="12">
        <v>219371.07</v>
      </c>
      <c r="F2267" s="18">
        <v>200</v>
      </c>
      <c r="G2267" s="36">
        <v>251508.89</v>
      </c>
    </row>
    <row r="2268" spans="3:7" x14ac:dyDescent="0.25">
      <c r="C2268" s="64">
        <v>45517</v>
      </c>
      <c r="D2268" s="12">
        <f t="shared" si="28"/>
        <v>471079.96</v>
      </c>
      <c r="E2268" s="12">
        <f>E2267</f>
        <v>219371.07</v>
      </c>
      <c r="F2268" s="18">
        <v>200</v>
      </c>
      <c r="G2268" s="36">
        <v>251508.89</v>
      </c>
    </row>
    <row r="2269" spans="3:7" x14ac:dyDescent="0.25">
      <c r="C2269" s="64">
        <v>45518</v>
      </c>
      <c r="D2269" s="12">
        <f t="shared" si="28"/>
        <v>441990.52</v>
      </c>
      <c r="E2269" s="12">
        <v>190281.63</v>
      </c>
      <c r="F2269" s="18">
        <v>200</v>
      </c>
      <c r="G2269" s="36">
        <v>251508.89</v>
      </c>
    </row>
    <row r="2270" spans="3:7" x14ac:dyDescent="0.25">
      <c r="C2270" s="64">
        <v>45519</v>
      </c>
      <c r="D2270" s="12">
        <f t="shared" si="28"/>
        <v>442836.98</v>
      </c>
      <c r="E2270" s="12">
        <v>191128.09</v>
      </c>
      <c r="F2270" s="18">
        <v>200</v>
      </c>
      <c r="G2270" s="36">
        <v>251508.89</v>
      </c>
    </row>
    <row r="2271" spans="3:7" x14ac:dyDescent="0.25">
      <c r="C2271" s="64">
        <v>45520</v>
      </c>
      <c r="D2271" s="12">
        <f t="shared" si="28"/>
        <v>442485.95</v>
      </c>
      <c r="E2271" s="12">
        <v>190777.06</v>
      </c>
      <c r="F2271" s="18">
        <v>200</v>
      </c>
      <c r="G2271" s="36">
        <v>251508.89</v>
      </c>
    </row>
    <row r="2272" spans="3:7" x14ac:dyDescent="0.25">
      <c r="C2272" s="64">
        <v>45523</v>
      </c>
      <c r="D2272" s="12">
        <f t="shared" si="28"/>
        <v>433080.95</v>
      </c>
      <c r="E2272" s="12">
        <v>181372.06</v>
      </c>
      <c r="F2272" s="18">
        <v>200</v>
      </c>
      <c r="G2272" s="36">
        <v>251508.89</v>
      </c>
    </row>
    <row r="2273" spans="3:7" x14ac:dyDescent="0.25">
      <c r="C2273" s="64">
        <v>45524</v>
      </c>
      <c r="D2273" s="12">
        <f t="shared" si="28"/>
        <v>430333.06000000006</v>
      </c>
      <c r="E2273" s="12">
        <v>178624.17</v>
      </c>
      <c r="F2273" s="18">
        <v>200</v>
      </c>
      <c r="G2273" s="36">
        <v>251508.89</v>
      </c>
    </row>
    <row r="2274" spans="3:7" x14ac:dyDescent="0.25">
      <c r="C2274" s="64">
        <v>45525</v>
      </c>
      <c r="D2274" s="12">
        <f t="shared" si="28"/>
        <v>427774.19</v>
      </c>
      <c r="E2274" s="12">
        <v>176065.3</v>
      </c>
      <c r="F2274" s="18">
        <v>200</v>
      </c>
      <c r="G2274" s="36">
        <v>251508.89</v>
      </c>
    </row>
    <row r="2275" spans="3:7" x14ac:dyDescent="0.25">
      <c r="C2275" s="64">
        <v>45526</v>
      </c>
      <c r="D2275" s="12">
        <f t="shared" si="28"/>
        <v>444122.88</v>
      </c>
      <c r="E2275" s="12">
        <v>192413.99</v>
      </c>
      <c r="F2275" s="18">
        <v>200</v>
      </c>
      <c r="G2275" s="36">
        <v>251508.89</v>
      </c>
    </row>
    <row r="2276" spans="3:7" x14ac:dyDescent="0.25">
      <c r="C2276" s="64">
        <v>45527</v>
      </c>
      <c r="D2276" s="12">
        <f t="shared" si="28"/>
        <v>444122.88</v>
      </c>
      <c r="E2276" s="12">
        <f>E2275</f>
        <v>192413.99</v>
      </c>
      <c r="F2276" s="18">
        <v>200</v>
      </c>
      <c r="G2276" s="36">
        <v>251508.89</v>
      </c>
    </row>
    <row r="2277" spans="3:7" x14ac:dyDescent="0.25">
      <c r="C2277" s="64">
        <v>45530</v>
      </c>
      <c r="D2277" s="12">
        <f t="shared" si="28"/>
        <v>444122.88</v>
      </c>
      <c r="E2277" s="12">
        <f>E2276</f>
        <v>192413.99</v>
      </c>
      <c r="F2277" s="18">
        <v>200</v>
      </c>
      <c r="G2277" s="36">
        <v>251508.89</v>
      </c>
    </row>
    <row r="2278" spans="3:7" x14ac:dyDescent="0.25">
      <c r="C2278" s="64">
        <v>45531</v>
      </c>
      <c r="D2278" s="12">
        <f t="shared" si="28"/>
        <v>444092.01</v>
      </c>
      <c r="E2278" s="12">
        <v>192383.12</v>
      </c>
      <c r="F2278" s="18">
        <v>200</v>
      </c>
      <c r="G2278" s="36">
        <v>251508.89</v>
      </c>
    </row>
    <row r="2279" spans="3:7" x14ac:dyDescent="0.25">
      <c r="C2279" s="64">
        <v>45532</v>
      </c>
      <c r="D2279" s="12">
        <f t="shared" si="28"/>
        <v>409823.26</v>
      </c>
      <c r="E2279" s="12">
        <v>158114.37</v>
      </c>
      <c r="F2279" s="18">
        <v>200</v>
      </c>
      <c r="G2279" s="36">
        <v>251508.89</v>
      </c>
    </row>
    <row r="2280" spans="3:7" x14ac:dyDescent="0.25">
      <c r="C2280" s="64">
        <v>45533</v>
      </c>
      <c r="D2280" s="12">
        <f t="shared" si="28"/>
        <v>409823.26</v>
      </c>
      <c r="E2280" s="12">
        <f>E2279</f>
        <v>158114.37</v>
      </c>
      <c r="F2280" s="18">
        <v>200</v>
      </c>
      <c r="G2280" s="36">
        <v>251508.89</v>
      </c>
    </row>
    <row r="2281" spans="3:7" x14ac:dyDescent="0.25">
      <c r="C2281" s="64">
        <v>45534</v>
      </c>
      <c r="D2281" s="12">
        <f t="shared" si="28"/>
        <v>431469.19</v>
      </c>
      <c r="E2281" s="12">
        <v>178921.1</v>
      </c>
      <c r="F2281" s="18">
        <v>200</v>
      </c>
      <c r="G2281" s="36">
        <v>252348.09</v>
      </c>
    </row>
    <row r="2282" spans="3:7" x14ac:dyDescent="0.25">
      <c r="C2282" s="64">
        <v>45537</v>
      </c>
      <c r="D2282" s="12">
        <f t="shared" si="28"/>
        <v>431469.19</v>
      </c>
      <c r="E2282" s="12">
        <v>178921.1</v>
      </c>
      <c r="F2282" s="18">
        <v>200</v>
      </c>
      <c r="G2282" s="36">
        <v>252348.09</v>
      </c>
    </row>
    <row r="2283" spans="3:7" x14ac:dyDescent="0.25">
      <c r="C2283" s="64">
        <v>45538</v>
      </c>
      <c r="D2283" s="12">
        <f t="shared" si="28"/>
        <v>431469.19</v>
      </c>
      <c r="E2283" s="12">
        <v>178921.1</v>
      </c>
      <c r="F2283" s="18">
        <v>200</v>
      </c>
      <c r="G2283" s="36">
        <v>252348.09</v>
      </c>
    </row>
    <row r="2284" spans="3:7" x14ac:dyDescent="0.25">
      <c r="C2284" s="64">
        <v>45539</v>
      </c>
      <c r="D2284" s="12">
        <f t="shared" si="28"/>
        <v>431469.19</v>
      </c>
      <c r="E2284" s="12">
        <v>178921.1</v>
      </c>
      <c r="F2284" s="18">
        <v>200</v>
      </c>
      <c r="G2284" s="36">
        <v>252348.09</v>
      </c>
    </row>
    <row r="2285" spans="3:7" x14ac:dyDescent="0.25">
      <c r="C2285" s="64">
        <v>45540</v>
      </c>
      <c r="D2285" s="12">
        <f t="shared" si="28"/>
        <v>431182.22</v>
      </c>
      <c r="E2285" s="12">
        <v>178634.13</v>
      </c>
      <c r="F2285" s="18">
        <v>200</v>
      </c>
      <c r="G2285" s="36">
        <v>252348.09</v>
      </c>
    </row>
    <row r="2286" spans="3:7" x14ac:dyDescent="0.25">
      <c r="C2286" s="64">
        <v>45541</v>
      </c>
      <c r="D2286" s="12">
        <f t="shared" ref="D2286:D2316" si="29">E2286+F2286+G2286</f>
        <v>431060.93</v>
      </c>
      <c r="E2286" s="12">
        <v>178512.84</v>
      </c>
      <c r="F2286" s="18">
        <v>200</v>
      </c>
      <c r="G2286" s="36">
        <f t="shared" ref="G2286:G2291" si="30">G2285</f>
        <v>252348.09</v>
      </c>
    </row>
    <row r="2287" spans="3:7" x14ac:dyDescent="0.25">
      <c r="C2287" s="64">
        <v>45544</v>
      </c>
      <c r="D2287" s="12">
        <f t="shared" si="29"/>
        <v>431037.93</v>
      </c>
      <c r="E2287" s="12">
        <v>178489.84</v>
      </c>
      <c r="F2287" s="18">
        <v>200</v>
      </c>
      <c r="G2287" s="36">
        <f t="shared" si="30"/>
        <v>252348.09</v>
      </c>
    </row>
    <row r="2288" spans="3:7" x14ac:dyDescent="0.25">
      <c r="C2288" s="64">
        <v>45545</v>
      </c>
      <c r="D2288" s="12">
        <f t="shared" si="29"/>
        <v>394761.57</v>
      </c>
      <c r="E2288" s="12">
        <v>142213.48000000001</v>
      </c>
      <c r="F2288" s="18">
        <v>200</v>
      </c>
      <c r="G2288" s="36">
        <f t="shared" si="30"/>
        <v>252348.09</v>
      </c>
    </row>
    <row r="2289" spans="3:8" x14ac:dyDescent="0.25">
      <c r="C2289" s="64">
        <v>45546</v>
      </c>
      <c r="D2289" s="12">
        <f t="shared" si="29"/>
        <v>394761.57</v>
      </c>
      <c r="E2289" s="12">
        <v>142213.48000000001</v>
      </c>
      <c r="F2289" s="18">
        <v>200</v>
      </c>
      <c r="G2289" s="36">
        <f t="shared" si="30"/>
        <v>252348.09</v>
      </c>
    </row>
    <row r="2290" spans="3:8" x14ac:dyDescent="0.25">
      <c r="C2290" s="64">
        <v>45547</v>
      </c>
      <c r="D2290" s="12">
        <f t="shared" si="29"/>
        <v>388573.93</v>
      </c>
      <c r="E2290" s="12">
        <v>136025.84</v>
      </c>
      <c r="F2290" s="18">
        <v>200</v>
      </c>
      <c r="G2290" s="36">
        <f t="shared" si="30"/>
        <v>252348.09</v>
      </c>
    </row>
    <row r="2291" spans="3:8" x14ac:dyDescent="0.25">
      <c r="C2291" s="64">
        <v>45548</v>
      </c>
      <c r="D2291" s="12">
        <f t="shared" si="29"/>
        <v>388238.18</v>
      </c>
      <c r="E2291" s="12">
        <v>135690.09</v>
      </c>
      <c r="F2291" s="18">
        <v>200</v>
      </c>
      <c r="G2291" s="36">
        <f t="shared" si="30"/>
        <v>252348.09</v>
      </c>
    </row>
    <row r="2292" spans="3:8" x14ac:dyDescent="0.25">
      <c r="C2292" s="64">
        <v>45551</v>
      </c>
      <c r="D2292" s="12">
        <f t="shared" si="29"/>
        <v>388662.43</v>
      </c>
      <c r="E2292" s="12">
        <v>136114.34</v>
      </c>
      <c r="F2292" s="18">
        <v>200</v>
      </c>
      <c r="G2292" s="36">
        <v>252348.09</v>
      </c>
    </row>
    <row r="2293" spans="3:8" x14ac:dyDescent="0.25">
      <c r="C2293" s="64">
        <v>45552</v>
      </c>
      <c r="D2293" s="12">
        <f t="shared" si="29"/>
        <v>388662.43</v>
      </c>
      <c r="E2293" s="12">
        <v>136114.34</v>
      </c>
      <c r="F2293" s="18">
        <v>200</v>
      </c>
      <c r="G2293" s="36">
        <v>252348.09</v>
      </c>
    </row>
    <row r="2294" spans="3:8" x14ac:dyDescent="0.25">
      <c r="C2294" s="64">
        <v>45553</v>
      </c>
      <c r="D2294" s="12">
        <f t="shared" si="29"/>
        <v>391543.06999999995</v>
      </c>
      <c r="E2294" s="12">
        <v>138938.23999999999</v>
      </c>
      <c r="F2294" s="18">
        <v>256.74</v>
      </c>
      <c r="G2294" s="36">
        <v>252348.09</v>
      </c>
    </row>
    <row r="2295" spans="3:8" x14ac:dyDescent="0.25">
      <c r="C2295" s="64">
        <v>45554</v>
      </c>
      <c r="D2295" s="12">
        <f t="shared" si="29"/>
        <v>391543.06999999995</v>
      </c>
      <c r="E2295" s="12">
        <v>138938.23999999999</v>
      </c>
      <c r="F2295" s="18">
        <v>256.74</v>
      </c>
      <c r="G2295" s="36">
        <v>252348.09</v>
      </c>
    </row>
    <row r="2296" spans="3:8" x14ac:dyDescent="0.25">
      <c r="C2296" s="64">
        <v>45555</v>
      </c>
      <c r="D2296" s="12">
        <f t="shared" si="29"/>
        <v>388625.43</v>
      </c>
      <c r="E2296" s="12">
        <v>136020.34</v>
      </c>
      <c r="F2296" s="18">
        <v>257</v>
      </c>
      <c r="G2296" s="36">
        <v>252348.09</v>
      </c>
    </row>
    <row r="2297" spans="3:8" x14ac:dyDescent="0.25">
      <c r="C2297" s="64">
        <v>45558</v>
      </c>
      <c r="D2297" s="12">
        <f t="shared" si="29"/>
        <v>374995.87</v>
      </c>
      <c r="E2297" s="12">
        <v>122390.78</v>
      </c>
      <c r="F2297" s="18">
        <v>257</v>
      </c>
      <c r="G2297" s="36">
        <v>252348.09</v>
      </c>
    </row>
    <row r="2298" spans="3:8" x14ac:dyDescent="0.25">
      <c r="C2298" s="64">
        <v>45559</v>
      </c>
      <c r="D2298" s="12">
        <f t="shared" si="29"/>
        <v>333017.51</v>
      </c>
      <c r="E2298" s="12">
        <v>80469.42</v>
      </c>
      <c r="F2298" s="18">
        <v>200</v>
      </c>
      <c r="G2298" s="36">
        <v>252348.09</v>
      </c>
    </row>
    <row r="2299" spans="3:8" x14ac:dyDescent="0.25">
      <c r="C2299" s="64">
        <v>45560</v>
      </c>
      <c r="D2299" s="12">
        <f t="shared" si="29"/>
        <v>414568.4</v>
      </c>
      <c r="E2299" s="41">
        <v>160905.13</v>
      </c>
      <c r="F2299" s="18">
        <v>200</v>
      </c>
      <c r="G2299" s="36">
        <v>253463.27</v>
      </c>
      <c r="H2299" s="42"/>
    </row>
    <row r="2300" spans="3:8" x14ac:dyDescent="0.25">
      <c r="C2300" s="64">
        <v>45561</v>
      </c>
      <c r="D2300" s="12">
        <f t="shared" si="29"/>
        <v>437525.93</v>
      </c>
      <c r="E2300" s="41">
        <f>182688.79+1173.87</f>
        <v>183862.66</v>
      </c>
      <c r="F2300" s="18">
        <v>200</v>
      </c>
      <c r="G2300" s="36">
        <v>253463.27</v>
      </c>
    </row>
    <row r="2301" spans="3:8" x14ac:dyDescent="0.25">
      <c r="C2301" s="64">
        <v>45562</v>
      </c>
      <c r="D2301" s="12">
        <f t="shared" si="29"/>
        <v>457237.56999999995</v>
      </c>
      <c r="E2301" s="41">
        <f>202558.53+1015.77</f>
        <v>203574.3</v>
      </c>
      <c r="F2301" s="18">
        <v>200</v>
      </c>
      <c r="G2301" s="36">
        <v>253463.27</v>
      </c>
    </row>
    <row r="2302" spans="3:8" x14ac:dyDescent="0.25">
      <c r="C2302" s="64">
        <v>45565</v>
      </c>
      <c r="D2302" s="12">
        <f t="shared" si="29"/>
        <v>457237.56999999995</v>
      </c>
      <c r="E2302" s="41">
        <f>202558.53+1015.77</f>
        <v>203574.3</v>
      </c>
      <c r="F2302" s="18">
        <v>200</v>
      </c>
      <c r="G2302" s="36">
        <v>253463.27</v>
      </c>
    </row>
    <row r="2303" spans="3:8" x14ac:dyDescent="0.25">
      <c r="C2303" s="64">
        <v>45566</v>
      </c>
      <c r="D2303" s="12">
        <f t="shared" si="29"/>
        <v>457237.56999999995</v>
      </c>
      <c r="E2303" s="41">
        <f>202558.53+1015.77</f>
        <v>203574.3</v>
      </c>
      <c r="F2303" s="18">
        <v>200</v>
      </c>
      <c r="G2303" s="36">
        <v>253463.27</v>
      </c>
    </row>
    <row r="2304" spans="3:8" x14ac:dyDescent="0.25">
      <c r="C2304" s="64">
        <v>45567</v>
      </c>
      <c r="D2304" s="12">
        <f t="shared" si="29"/>
        <v>457237.56999999995</v>
      </c>
      <c r="E2304" s="41">
        <f>202558.53+1015.77</f>
        <v>203574.3</v>
      </c>
      <c r="F2304" s="18">
        <v>200</v>
      </c>
      <c r="G2304" s="36">
        <v>253463.27</v>
      </c>
    </row>
    <row r="2305" spans="3:8" x14ac:dyDescent="0.25">
      <c r="C2305" s="64">
        <v>45568</v>
      </c>
      <c r="D2305" s="12">
        <f t="shared" si="29"/>
        <v>442624.92</v>
      </c>
      <c r="E2305" s="41">
        <f>1015.77+187945.88</f>
        <v>188961.65</v>
      </c>
      <c r="F2305" s="18">
        <v>200</v>
      </c>
      <c r="G2305" s="36">
        <v>253463.27</v>
      </c>
    </row>
    <row r="2306" spans="3:8" x14ac:dyDescent="0.25">
      <c r="C2306" s="64">
        <v>45569</v>
      </c>
      <c r="D2306" s="12">
        <f t="shared" si="29"/>
        <v>446053.83999999997</v>
      </c>
      <c r="E2306" s="41">
        <f>1015.77+191374.8</f>
        <v>192390.56999999998</v>
      </c>
      <c r="F2306" s="18">
        <v>200</v>
      </c>
      <c r="G2306" s="36">
        <v>253463.27</v>
      </c>
    </row>
    <row r="2307" spans="3:8" x14ac:dyDescent="0.25">
      <c r="C2307" s="64">
        <v>45572</v>
      </c>
      <c r="D2307" s="12">
        <f t="shared" si="29"/>
        <v>478705.81999999995</v>
      </c>
      <c r="E2307" s="41">
        <f>1015.77+224026.78</f>
        <v>225042.55</v>
      </c>
      <c r="F2307" s="18">
        <v>200</v>
      </c>
      <c r="G2307" s="36">
        <v>253463.27</v>
      </c>
    </row>
    <row r="2308" spans="3:8" x14ac:dyDescent="0.25">
      <c r="C2308" s="64">
        <v>45573</v>
      </c>
      <c r="D2308" s="12">
        <f t="shared" si="29"/>
        <v>478705.81999999995</v>
      </c>
      <c r="E2308" s="41">
        <f>1015.77+224026.78</f>
        <v>225042.55</v>
      </c>
      <c r="F2308" s="18">
        <v>200</v>
      </c>
      <c r="G2308" s="36">
        <v>253463.27</v>
      </c>
    </row>
    <row r="2309" spans="3:8" x14ac:dyDescent="0.25">
      <c r="C2309" s="64">
        <v>45574</v>
      </c>
      <c r="D2309" s="12">
        <f t="shared" si="29"/>
        <v>448233.27</v>
      </c>
      <c r="E2309" s="41">
        <f>12484.9+182085.1</f>
        <v>194570</v>
      </c>
      <c r="F2309" s="18">
        <v>200</v>
      </c>
      <c r="G2309" s="36">
        <v>253463.27</v>
      </c>
    </row>
    <row r="2310" spans="3:8" x14ac:dyDescent="0.25">
      <c r="C2310" s="64">
        <v>45575</v>
      </c>
      <c r="D2310" s="12">
        <f t="shared" si="29"/>
        <v>436933.37</v>
      </c>
      <c r="E2310" s="41">
        <f>180218.13+3051.97</f>
        <v>183270.1</v>
      </c>
      <c r="F2310" s="18">
        <v>200</v>
      </c>
      <c r="G2310" s="36">
        <v>253463.27</v>
      </c>
    </row>
    <row r="2311" spans="3:8" x14ac:dyDescent="0.25">
      <c r="C2311" s="64">
        <v>45576</v>
      </c>
      <c r="D2311" s="12">
        <f t="shared" si="29"/>
        <v>444705.66000000003</v>
      </c>
      <c r="E2311" s="41">
        <f>187990.42+3051.97</f>
        <v>191042.39</v>
      </c>
      <c r="F2311" s="18">
        <v>200</v>
      </c>
      <c r="G2311" s="36">
        <v>253463.27</v>
      </c>
    </row>
    <row r="2312" spans="3:8" x14ac:dyDescent="0.25">
      <c r="C2312" s="64">
        <v>45579</v>
      </c>
      <c r="D2312" s="12">
        <f t="shared" si="29"/>
        <v>444705.66000000003</v>
      </c>
      <c r="E2312" s="41">
        <f>187990.42+3051.97</f>
        <v>191042.39</v>
      </c>
      <c r="F2312" s="18">
        <v>200</v>
      </c>
      <c r="G2312" s="36">
        <v>253463.27</v>
      </c>
    </row>
    <row r="2313" spans="3:8" x14ac:dyDescent="0.25">
      <c r="C2313" s="64">
        <v>45580</v>
      </c>
      <c r="D2313" s="12">
        <f t="shared" si="29"/>
        <v>445064.27</v>
      </c>
      <c r="E2313" s="41">
        <f>188348.85+3052.15</f>
        <v>191401</v>
      </c>
      <c r="F2313" s="18">
        <v>200</v>
      </c>
      <c r="G2313" s="36">
        <v>253463.27</v>
      </c>
    </row>
    <row r="2314" spans="3:8" x14ac:dyDescent="0.25">
      <c r="C2314" s="64">
        <v>45581</v>
      </c>
      <c r="D2314" s="12">
        <f t="shared" si="29"/>
        <v>442674.36</v>
      </c>
      <c r="E2314" s="41">
        <f>188443.66+567.43</f>
        <v>189011.09</v>
      </c>
      <c r="F2314" s="18">
        <v>200</v>
      </c>
      <c r="G2314" s="36">
        <v>253463.27</v>
      </c>
    </row>
    <row r="2315" spans="3:8" x14ac:dyDescent="0.25">
      <c r="C2315" s="64">
        <v>45582</v>
      </c>
      <c r="D2315" s="12">
        <f t="shared" si="29"/>
        <v>441972.80999999994</v>
      </c>
      <c r="E2315" s="41">
        <f>187742.11+567.43</f>
        <v>188309.53999999998</v>
      </c>
      <c r="F2315" s="18">
        <v>200</v>
      </c>
      <c r="G2315" s="36">
        <v>253463.27</v>
      </c>
    </row>
    <row r="2316" spans="3:8" x14ac:dyDescent="0.25">
      <c r="C2316" s="64">
        <v>45583</v>
      </c>
      <c r="D2316" s="12">
        <f t="shared" si="29"/>
        <v>464390.05999999994</v>
      </c>
      <c r="E2316" s="41">
        <f>567.43+210159.36</f>
        <v>210726.78999999998</v>
      </c>
      <c r="F2316" s="18">
        <v>200</v>
      </c>
      <c r="G2316" s="36">
        <v>253463.27</v>
      </c>
    </row>
    <row r="2317" spans="3:8" x14ac:dyDescent="0.25">
      <c r="C2317" s="64">
        <v>45586</v>
      </c>
      <c r="D2317" s="12">
        <f t="shared" ref="D2317:D2325" si="31">E2317+F2317+G2317+H2317</f>
        <v>461412.17</v>
      </c>
      <c r="E2317" s="41">
        <v>207181.47</v>
      </c>
      <c r="F2317" s="18">
        <v>200</v>
      </c>
      <c r="G2317" s="36">
        <v>253463.27</v>
      </c>
      <c r="H2317">
        <v>567.42999999999995</v>
      </c>
    </row>
    <row r="2318" spans="3:8" x14ac:dyDescent="0.25">
      <c r="C2318" s="64">
        <v>45587</v>
      </c>
      <c r="D2318" s="12">
        <f t="shared" si="31"/>
        <v>461412.17</v>
      </c>
      <c r="E2318" s="41">
        <v>166719.73000000001</v>
      </c>
      <c r="F2318" s="18">
        <v>200</v>
      </c>
      <c r="G2318" s="36">
        <v>253463.27</v>
      </c>
      <c r="H2318">
        <v>41029.17</v>
      </c>
    </row>
    <row r="2319" spans="3:8" x14ac:dyDescent="0.25">
      <c r="C2319" s="64">
        <v>45588</v>
      </c>
      <c r="D2319" s="12">
        <f t="shared" si="31"/>
        <v>433498.27</v>
      </c>
      <c r="E2319" s="41">
        <v>166719.73000000001</v>
      </c>
      <c r="F2319" s="18">
        <v>200</v>
      </c>
      <c r="G2319" s="36">
        <v>253463.27</v>
      </c>
      <c r="H2319">
        <v>13115.27</v>
      </c>
    </row>
    <row r="2320" spans="3:8" x14ac:dyDescent="0.25">
      <c r="C2320" s="64">
        <v>45589</v>
      </c>
      <c r="D2320" s="12">
        <f t="shared" si="31"/>
        <v>424959.11000000004</v>
      </c>
      <c r="E2320" s="41">
        <v>169438.01</v>
      </c>
      <c r="F2320" s="18">
        <v>200</v>
      </c>
      <c r="G2320" s="36">
        <v>253463.27</v>
      </c>
      <c r="H2320">
        <v>1857.83</v>
      </c>
    </row>
    <row r="2321" spans="3:8" x14ac:dyDescent="0.25">
      <c r="C2321" s="64">
        <v>45590</v>
      </c>
      <c r="D2321" s="12">
        <f t="shared" si="31"/>
        <v>422950.28</v>
      </c>
      <c r="E2321" s="41">
        <v>169086.98</v>
      </c>
      <c r="F2321" s="18">
        <v>200</v>
      </c>
      <c r="G2321" s="36">
        <v>253463.27</v>
      </c>
      <c r="H2321">
        <v>200.03</v>
      </c>
    </row>
    <row r="2322" spans="3:8" x14ac:dyDescent="0.25">
      <c r="C2322" s="64">
        <v>45593</v>
      </c>
      <c r="D2322" s="12">
        <f t="shared" si="31"/>
        <v>422532.52</v>
      </c>
      <c r="E2322" s="41">
        <v>168669.22</v>
      </c>
      <c r="F2322" s="18">
        <v>200</v>
      </c>
      <c r="G2322" s="36">
        <v>253463.27</v>
      </c>
      <c r="H2322">
        <v>200.03</v>
      </c>
    </row>
    <row r="2323" spans="3:8" x14ac:dyDescent="0.25">
      <c r="C2323" s="64">
        <v>45594</v>
      </c>
      <c r="D2323" s="12">
        <f t="shared" si="31"/>
        <v>427127.58</v>
      </c>
      <c r="E2323" s="41">
        <v>173264.28</v>
      </c>
      <c r="F2323" s="18">
        <v>200</v>
      </c>
      <c r="G2323" s="36">
        <v>253463.27</v>
      </c>
      <c r="H2323">
        <v>200.03</v>
      </c>
    </row>
    <row r="2324" spans="3:8" x14ac:dyDescent="0.25">
      <c r="C2324" s="64">
        <f>C2323+1</f>
        <v>45595</v>
      </c>
      <c r="D2324" s="12">
        <f t="shared" si="31"/>
        <v>427127.58</v>
      </c>
      <c r="E2324" s="41">
        <v>173264.28</v>
      </c>
      <c r="F2324" s="18">
        <v>200</v>
      </c>
      <c r="G2324" s="36">
        <v>253463.27</v>
      </c>
      <c r="H2324">
        <v>200.03</v>
      </c>
    </row>
    <row r="2325" spans="3:8" x14ac:dyDescent="0.25">
      <c r="C2325" s="64">
        <f>C2324+1</f>
        <v>45596</v>
      </c>
      <c r="D2325" s="12">
        <f t="shared" si="31"/>
        <v>427953.19000000006</v>
      </c>
      <c r="E2325" s="41">
        <v>173264.28</v>
      </c>
      <c r="F2325" s="18">
        <v>200</v>
      </c>
      <c r="G2325" s="36">
        <v>254288.88</v>
      </c>
      <c r="H2325">
        <v>200.03</v>
      </c>
    </row>
    <row r="2326" spans="3:8" x14ac:dyDescent="0.25">
      <c r="C2326" s="64">
        <v>45597</v>
      </c>
      <c r="D2326" s="12">
        <f t="shared" ref="D2326:D2389" si="32">E2326+F2326+G2326</f>
        <v>426032.37</v>
      </c>
      <c r="E2326" s="41">
        <v>171543.49</v>
      </c>
      <c r="F2326" s="18">
        <v>200</v>
      </c>
      <c r="G2326" s="36">
        <v>254288.88</v>
      </c>
    </row>
    <row r="2327" spans="3:8" x14ac:dyDescent="0.25">
      <c r="C2327" s="64">
        <v>45601</v>
      </c>
      <c r="D2327" s="12">
        <f t="shared" si="32"/>
        <v>434744.04000000004</v>
      </c>
      <c r="E2327" s="41">
        <v>180255.16</v>
      </c>
      <c r="F2327" s="18">
        <v>200</v>
      </c>
      <c r="G2327" s="36">
        <v>254288.88</v>
      </c>
    </row>
    <row r="2328" spans="3:8" x14ac:dyDescent="0.25">
      <c r="C2328" s="64">
        <v>45601</v>
      </c>
      <c r="D2328" s="12">
        <f t="shared" si="32"/>
        <v>392415.65</v>
      </c>
      <c r="E2328" s="41">
        <v>137926.76999999999</v>
      </c>
      <c r="F2328" s="18">
        <v>200</v>
      </c>
      <c r="G2328" s="36">
        <v>254288.88</v>
      </c>
    </row>
    <row r="2329" spans="3:8" x14ac:dyDescent="0.25">
      <c r="C2329" s="64">
        <v>45602</v>
      </c>
      <c r="D2329" s="12">
        <f t="shared" si="32"/>
        <v>392392.65</v>
      </c>
      <c r="E2329" s="41">
        <v>137903.76999999999</v>
      </c>
      <c r="F2329" s="18">
        <v>200</v>
      </c>
      <c r="G2329" s="36">
        <v>254288.88</v>
      </c>
    </row>
    <row r="2330" spans="3:8" x14ac:dyDescent="0.25">
      <c r="C2330" s="64">
        <v>45603</v>
      </c>
      <c r="D2330" s="12">
        <f t="shared" si="32"/>
        <v>392281.77</v>
      </c>
      <c r="E2330" s="41">
        <v>137792.89000000001</v>
      </c>
      <c r="F2330" s="18">
        <v>200</v>
      </c>
      <c r="G2330" s="36">
        <v>254288.88</v>
      </c>
    </row>
    <row r="2331" spans="3:8" x14ac:dyDescent="0.25">
      <c r="C2331" s="64">
        <v>45603</v>
      </c>
      <c r="D2331" s="12">
        <f t="shared" si="32"/>
        <v>392073.77</v>
      </c>
      <c r="E2331" s="41">
        <v>137584.89000000001</v>
      </c>
      <c r="F2331" s="18">
        <v>200</v>
      </c>
      <c r="G2331" s="36">
        <v>254288.88</v>
      </c>
    </row>
    <row r="2332" spans="3:8" x14ac:dyDescent="0.25">
      <c r="C2332" s="64">
        <v>45603</v>
      </c>
      <c r="D2332" s="12">
        <f t="shared" si="32"/>
        <v>391781.77</v>
      </c>
      <c r="E2332" s="41">
        <v>137292.89000000001</v>
      </c>
      <c r="F2332" s="18">
        <v>200</v>
      </c>
      <c r="G2332" s="36">
        <v>254288.88</v>
      </c>
    </row>
    <row r="2333" spans="3:8" x14ac:dyDescent="0.25">
      <c r="C2333" s="64">
        <v>45603</v>
      </c>
      <c r="D2333" s="12">
        <f t="shared" si="32"/>
        <v>391706.76</v>
      </c>
      <c r="E2333" s="41">
        <v>137217.88</v>
      </c>
      <c r="F2333" s="18">
        <v>200</v>
      </c>
      <c r="G2333" s="36">
        <v>254288.88</v>
      </c>
    </row>
    <row r="2334" spans="3:8" x14ac:dyDescent="0.25">
      <c r="C2334" s="64">
        <v>45603</v>
      </c>
      <c r="D2334" s="12">
        <f t="shared" si="32"/>
        <v>391418.27</v>
      </c>
      <c r="E2334" s="41">
        <v>136929.39000000001</v>
      </c>
      <c r="F2334" s="18">
        <v>200</v>
      </c>
      <c r="G2334" s="36">
        <v>254288.88</v>
      </c>
    </row>
    <row r="2335" spans="3:8" x14ac:dyDescent="0.25">
      <c r="C2335" s="64">
        <v>45603</v>
      </c>
      <c r="D2335" s="12">
        <f t="shared" si="32"/>
        <v>391123.27</v>
      </c>
      <c r="E2335" s="41">
        <v>136634.39000000001</v>
      </c>
      <c r="F2335" s="18">
        <v>200</v>
      </c>
      <c r="G2335" s="36">
        <v>254288.88</v>
      </c>
    </row>
    <row r="2336" spans="3:8" x14ac:dyDescent="0.25">
      <c r="C2336" s="64">
        <v>45603</v>
      </c>
      <c r="D2336" s="12">
        <f t="shared" si="32"/>
        <v>391105.62</v>
      </c>
      <c r="E2336" s="41">
        <v>136616.74</v>
      </c>
      <c r="F2336" s="18">
        <v>200</v>
      </c>
      <c r="G2336" s="36">
        <v>254288.88</v>
      </c>
    </row>
    <row r="2337" spans="3:7" x14ac:dyDescent="0.25">
      <c r="C2337" s="64">
        <v>45603</v>
      </c>
      <c r="D2337" s="12">
        <f t="shared" si="32"/>
        <v>390992.18</v>
      </c>
      <c r="E2337" s="41">
        <v>136503.29999999999</v>
      </c>
      <c r="F2337" s="18">
        <v>200</v>
      </c>
      <c r="G2337" s="36">
        <v>254288.88</v>
      </c>
    </row>
    <row r="2338" spans="3:7" x14ac:dyDescent="0.25">
      <c r="C2338" s="64">
        <v>45603</v>
      </c>
      <c r="D2338" s="12">
        <f t="shared" si="32"/>
        <v>390902.67000000004</v>
      </c>
      <c r="E2338" s="41">
        <v>136413.79</v>
      </c>
      <c r="F2338" s="18">
        <v>200</v>
      </c>
      <c r="G2338" s="36">
        <v>254288.88</v>
      </c>
    </row>
    <row r="2339" spans="3:7" x14ac:dyDescent="0.25">
      <c r="C2339" s="64">
        <v>45603</v>
      </c>
      <c r="D2339" s="12">
        <f t="shared" si="32"/>
        <v>390473.13</v>
      </c>
      <c r="E2339" s="41">
        <v>135984.25</v>
      </c>
      <c r="F2339" s="18">
        <v>200</v>
      </c>
      <c r="G2339" s="36">
        <v>254288.88</v>
      </c>
    </row>
    <row r="2340" spans="3:7" x14ac:dyDescent="0.25">
      <c r="C2340" s="64">
        <v>45603</v>
      </c>
      <c r="D2340" s="12">
        <f t="shared" si="32"/>
        <v>390145.12</v>
      </c>
      <c r="E2340" s="41">
        <v>135656.24</v>
      </c>
      <c r="F2340" s="18">
        <v>200</v>
      </c>
      <c r="G2340" s="36">
        <v>254288.88</v>
      </c>
    </row>
    <row r="2341" spans="3:7" x14ac:dyDescent="0.25">
      <c r="C2341" s="64">
        <v>45603</v>
      </c>
      <c r="D2341" s="12">
        <f t="shared" si="32"/>
        <v>390090.51</v>
      </c>
      <c r="E2341" s="41">
        <v>135601.63</v>
      </c>
      <c r="F2341" s="18">
        <v>200</v>
      </c>
      <c r="G2341" s="36">
        <v>254288.88</v>
      </c>
    </row>
    <row r="2342" spans="3:7" x14ac:dyDescent="0.25">
      <c r="C2342" s="64">
        <v>45603</v>
      </c>
      <c r="D2342" s="12">
        <f t="shared" si="32"/>
        <v>389964.76</v>
      </c>
      <c r="E2342" s="41">
        <v>135475.88</v>
      </c>
      <c r="F2342" s="18">
        <v>200</v>
      </c>
      <c r="G2342" s="36">
        <v>254288.88</v>
      </c>
    </row>
    <row r="2343" spans="3:7" x14ac:dyDescent="0.25">
      <c r="C2343" s="64">
        <v>45603</v>
      </c>
      <c r="D2343" s="12">
        <f t="shared" si="32"/>
        <v>389830.80000000005</v>
      </c>
      <c r="E2343" s="41">
        <v>135341.92000000001</v>
      </c>
      <c r="F2343" s="18">
        <v>200</v>
      </c>
      <c r="G2343" s="36">
        <v>254288.88</v>
      </c>
    </row>
    <row r="2344" spans="3:7" x14ac:dyDescent="0.25">
      <c r="C2344" s="64">
        <v>45603</v>
      </c>
      <c r="D2344" s="12">
        <f t="shared" si="32"/>
        <v>389217.19</v>
      </c>
      <c r="E2344" s="41">
        <v>134728.31</v>
      </c>
      <c r="F2344" s="18">
        <v>200</v>
      </c>
      <c r="G2344" s="36">
        <v>254288.88</v>
      </c>
    </row>
    <row r="2345" spans="3:7" x14ac:dyDescent="0.25">
      <c r="C2345" s="64">
        <v>45603</v>
      </c>
      <c r="D2345" s="12">
        <f t="shared" si="32"/>
        <v>386663.1</v>
      </c>
      <c r="E2345" s="41">
        <v>132174.22</v>
      </c>
      <c r="F2345" s="18">
        <v>200</v>
      </c>
      <c r="G2345" s="36">
        <v>254288.88</v>
      </c>
    </row>
    <row r="2346" spans="3:7" x14ac:dyDescent="0.25">
      <c r="C2346" s="64">
        <v>45603</v>
      </c>
      <c r="D2346" s="12">
        <f t="shared" si="32"/>
        <v>386554.56</v>
      </c>
      <c r="E2346" s="41">
        <v>132065.68</v>
      </c>
      <c r="F2346" s="18">
        <v>200</v>
      </c>
      <c r="G2346" s="36">
        <v>254288.88</v>
      </c>
    </row>
    <row r="2347" spans="3:7" x14ac:dyDescent="0.25">
      <c r="C2347" s="64">
        <v>45603</v>
      </c>
      <c r="D2347" s="12">
        <f t="shared" si="32"/>
        <v>386788.56</v>
      </c>
      <c r="E2347" s="41">
        <v>132299.68</v>
      </c>
      <c r="F2347" s="18">
        <v>200</v>
      </c>
      <c r="G2347" s="36">
        <v>254288.88</v>
      </c>
    </row>
    <row r="2348" spans="3:7" x14ac:dyDescent="0.25">
      <c r="C2348" s="64">
        <v>45603</v>
      </c>
      <c r="D2348" s="12">
        <f t="shared" si="32"/>
        <v>386168.47</v>
      </c>
      <c r="E2348" s="41">
        <v>131679.59</v>
      </c>
      <c r="F2348" s="18">
        <v>200</v>
      </c>
      <c r="G2348" s="36">
        <v>254288.88</v>
      </c>
    </row>
    <row r="2349" spans="3:7" x14ac:dyDescent="0.25">
      <c r="C2349" s="64">
        <v>45604</v>
      </c>
      <c r="D2349" s="12">
        <f t="shared" si="32"/>
        <v>385817.44</v>
      </c>
      <c r="E2349" s="41">
        <v>131328.56</v>
      </c>
      <c r="F2349" s="18">
        <v>200</v>
      </c>
      <c r="G2349" s="36">
        <v>254288.88</v>
      </c>
    </row>
    <row r="2350" spans="3:7" x14ac:dyDescent="0.25">
      <c r="C2350" s="64">
        <v>45604</v>
      </c>
      <c r="D2350" s="12">
        <f t="shared" si="32"/>
        <v>388587.64</v>
      </c>
      <c r="E2350" s="41">
        <v>134098.76</v>
      </c>
      <c r="F2350" s="18">
        <v>200</v>
      </c>
      <c r="G2350" s="36">
        <v>254288.88</v>
      </c>
    </row>
    <row r="2351" spans="3:7" x14ac:dyDescent="0.25">
      <c r="C2351" s="64">
        <v>45608</v>
      </c>
      <c r="D2351" s="12">
        <f t="shared" si="32"/>
        <v>383945.64</v>
      </c>
      <c r="E2351" s="41">
        <v>129456.76</v>
      </c>
      <c r="F2351" s="18">
        <v>200</v>
      </c>
      <c r="G2351" s="36">
        <v>254288.88</v>
      </c>
    </row>
    <row r="2352" spans="3:7" x14ac:dyDescent="0.25">
      <c r="C2352" s="64">
        <v>45608</v>
      </c>
      <c r="D2352" s="12">
        <f t="shared" si="32"/>
        <v>384003.42</v>
      </c>
      <c r="E2352" s="41">
        <v>129514.54</v>
      </c>
      <c r="F2352" s="18">
        <v>200</v>
      </c>
      <c r="G2352" s="36">
        <v>254288.88</v>
      </c>
    </row>
    <row r="2353" spans="3:7" x14ac:dyDescent="0.25">
      <c r="C2353" s="64">
        <v>45608</v>
      </c>
      <c r="D2353" s="12">
        <f t="shared" si="32"/>
        <v>383718.68</v>
      </c>
      <c r="E2353" s="41">
        <v>129229.8</v>
      </c>
      <c r="F2353" s="18">
        <v>200</v>
      </c>
      <c r="G2353" s="36">
        <v>254288.88</v>
      </c>
    </row>
    <row r="2354" spans="3:7" x14ac:dyDescent="0.25">
      <c r="C2354" s="64">
        <v>45610</v>
      </c>
      <c r="D2354" s="12">
        <f t="shared" si="32"/>
        <v>383665.16000000003</v>
      </c>
      <c r="E2354" s="41">
        <v>129176.28</v>
      </c>
      <c r="F2354" s="18">
        <v>200</v>
      </c>
      <c r="G2354" s="36">
        <v>254288.88</v>
      </c>
    </row>
    <row r="2355" spans="3:7" x14ac:dyDescent="0.25">
      <c r="C2355" s="64">
        <v>45610</v>
      </c>
      <c r="D2355" s="12">
        <f t="shared" si="32"/>
        <v>383138.28</v>
      </c>
      <c r="E2355" s="41">
        <v>128649.4</v>
      </c>
      <c r="F2355" s="18">
        <v>200</v>
      </c>
      <c r="G2355" s="36">
        <v>254288.88</v>
      </c>
    </row>
    <row r="2356" spans="3:7" x14ac:dyDescent="0.25">
      <c r="C2356" s="64">
        <v>45610</v>
      </c>
      <c r="D2356" s="12">
        <f t="shared" si="32"/>
        <v>383074.28</v>
      </c>
      <c r="E2356" s="41">
        <v>128585.4</v>
      </c>
      <c r="F2356" s="18">
        <v>200</v>
      </c>
      <c r="G2356" s="36">
        <v>254288.88</v>
      </c>
    </row>
    <row r="2357" spans="3:7" x14ac:dyDescent="0.25">
      <c r="C2357" s="64">
        <v>45610</v>
      </c>
      <c r="D2357" s="12">
        <f t="shared" si="32"/>
        <v>382999.29000000004</v>
      </c>
      <c r="E2357" s="41">
        <v>128510.41</v>
      </c>
      <c r="F2357" s="18">
        <v>200</v>
      </c>
      <c r="G2357" s="36">
        <v>254288.88</v>
      </c>
    </row>
    <row r="2358" spans="3:7" x14ac:dyDescent="0.25">
      <c r="C2358" s="64">
        <v>45610</v>
      </c>
      <c r="D2358" s="12">
        <f t="shared" si="32"/>
        <v>382965.45</v>
      </c>
      <c r="E2358" s="41">
        <v>128476.57</v>
      </c>
      <c r="F2358" s="18">
        <v>200</v>
      </c>
      <c r="G2358" s="36">
        <v>254288.88</v>
      </c>
    </row>
    <row r="2359" spans="3:7" x14ac:dyDescent="0.25">
      <c r="C2359" s="64">
        <v>45610</v>
      </c>
      <c r="D2359" s="12">
        <f t="shared" si="32"/>
        <v>382960.85</v>
      </c>
      <c r="E2359" s="41">
        <v>128471.97</v>
      </c>
      <c r="F2359" s="18">
        <v>200</v>
      </c>
      <c r="G2359" s="36">
        <v>254288.88</v>
      </c>
    </row>
    <row r="2360" spans="3:7" x14ac:dyDescent="0.25">
      <c r="C2360" s="64">
        <v>45610</v>
      </c>
      <c r="D2360" s="12">
        <f t="shared" si="32"/>
        <v>382687.15</v>
      </c>
      <c r="E2360" s="41">
        <v>128198.27</v>
      </c>
      <c r="F2360" s="18">
        <v>200</v>
      </c>
      <c r="G2360" s="36">
        <v>254288.88</v>
      </c>
    </row>
    <row r="2361" spans="3:7" x14ac:dyDescent="0.25">
      <c r="C2361" s="64">
        <v>45610</v>
      </c>
      <c r="D2361" s="12">
        <f t="shared" si="32"/>
        <v>382187.15</v>
      </c>
      <c r="E2361" s="41">
        <v>127698.27</v>
      </c>
      <c r="F2361" s="18">
        <v>200</v>
      </c>
      <c r="G2361" s="36">
        <v>254288.88</v>
      </c>
    </row>
    <row r="2362" spans="3:7" x14ac:dyDescent="0.25">
      <c r="C2362" s="64">
        <v>45610</v>
      </c>
      <c r="D2362" s="12">
        <f t="shared" si="32"/>
        <v>382473.15</v>
      </c>
      <c r="E2362" s="41">
        <v>127984.27</v>
      </c>
      <c r="F2362" s="18">
        <v>200</v>
      </c>
      <c r="G2362" s="36">
        <v>254288.88</v>
      </c>
    </row>
    <row r="2363" spans="3:7" x14ac:dyDescent="0.25">
      <c r="C2363" s="64">
        <v>45610</v>
      </c>
      <c r="D2363" s="12">
        <f t="shared" si="32"/>
        <v>382473.15</v>
      </c>
      <c r="E2363" s="41">
        <v>127984.27</v>
      </c>
      <c r="F2363" s="18">
        <v>200</v>
      </c>
      <c r="G2363" s="36">
        <v>254288.88</v>
      </c>
    </row>
    <row r="2364" spans="3:7" x14ac:dyDescent="0.25">
      <c r="C2364" s="64">
        <v>45611</v>
      </c>
      <c r="D2364" s="12">
        <f t="shared" si="32"/>
        <v>382476.65</v>
      </c>
      <c r="E2364" s="41">
        <v>127987.77</v>
      </c>
      <c r="F2364" s="18">
        <v>200</v>
      </c>
      <c r="G2364" s="36">
        <v>254288.88</v>
      </c>
    </row>
    <row r="2365" spans="3:7" x14ac:dyDescent="0.25">
      <c r="C2365" s="64">
        <v>45611</v>
      </c>
      <c r="D2365" s="12">
        <f t="shared" si="32"/>
        <v>382018.3</v>
      </c>
      <c r="E2365" s="41">
        <v>127529.42</v>
      </c>
      <c r="F2365" s="18">
        <v>200</v>
      </c>
      <c r="G2365" s="36">
        <v>254288.88</v>
      </c>
    </row>
    <row r="2366" spans="3:7" x14ac:dyDescent="0.25">
      <c r="C2366" s="64">
        <v>45611</v>
      </c>
      <c r="D2366" s="12">
        <f t="shared" si="32"/>
        <v>385270.54000000004</v>
      </c>
      <c r="E2366" s="41">
        <v>130781.66</v>
      </c>
      <c r="F2366" s="18">
        <v>200</v>
      </c>
      <c r="G2366" s="36">
        <v>254288.88</v>
      </c>
    </row>
    <row r="2367" spans="3:7" x14ac:dyDescent="0.25">
      <c r="C2367" s="64">
        <v>45611</v>
      </c>
      <c r="D2367" s="12">
        <f t="shared" si="32"/>
        <v>385286.02</v>
      </c>
      <c r="E2367" s="41">
        <v>130797.14</v>
      </c>
      <c r="F2367" s="18">
        <v>200</v>
      </c>
      <c r="G2367" s="36">
        <v>254288.88</v>
      </c>
    </row>
    <row r="2368" spans="3:7" x14ac:dyDescent="0.25">
      <c r="C2368" s="64">
        <v>45615</v>
      </c>
      <c r="D2368" s="12">
        <f t="shared" si="32"/>
        <v>384920.04000000004</v>
      </c>
      <c r="E2368" s="41">
        <v>130431.16</v>
      </c>
      <c r="F2368" s="18">
        <v>200</v>
      </c>
      <c r="G2368" s="36">
        <v>254288.88</v>
      </c>
    </row>
    <row r="2369" spans="3:7" x14ac:dyDescent="0.25">
      <c r="C2369" s="64">
        <v>45615</v>
      </c>
      <c r="D2369" s="12">
        <f t="shared" si="32"/>
        <v>343105.26</v>
      </c>
      <c r="E2369" s="41">
        <v>88616.38</v>
      </c>
      <c r="F2369" s="18">
        <v>200</v>
      </c>
      <c r="G2369" s="36">
        <v>254288.88</v>
      </c>
    </row>
    <row r="2370" spans="3:7" x14ac:dyDescent="0.25">
      <c r="C2370" s="64">
        <v>45616</v>
      </c>
      <c r="D2370" s="12">
        <f t="shared" si="32"/>
        <v>340105.37</v>
      </c>
      <c r="E2370" s="41">
        <v>85616.49</v>
      </c>
      <c r="F2370" s="18">
        <v>200</v>
      </c>
      <c r="G2370" s="36">
        <v>254288.88</v>
      </c>
    </row>
    <row r="2371" spans="3:7" x14ac:dyDescent="0.25">
      <c r="C2371" s="64">
        <v>45616</v>
      </c>
      <c r="D2371" s="12">
        <f t="shared" si="32"/>
        <v>335468.29000000004</v>
      </c>
      <c r="E2371" s="41">
        <v>80979.41</v>
      </c>
      <c r="F2371" s="18">
        <v>200</v>
      </c>
      <c r="G2371" s="36">
        <v>254288.88</v>
      </c>
    </row>
    <row r="2372" spans="3:7" x14ac:dyDescent="0.25">
      <c r="C2372" s="64">
        <v>45616</v>
      </c>
      <c r="D2372" s="12">
        <f t="shared" si="32"/>
        <v>335433.94</v>
      </c>
      <c r="E2372" s="41">
        <v>80945.06</v>
      </c>
      <c r="F2372" s="18">
        <v>200</v>
      </c>
      <c r="G2372" s="36">
        <v>254288.88</v>
      </c>
    </row>
    <row r="2373" spans="3:7" x14ac:dyDescent="0.25">
      <c r="C2373" s="64">
        <v>45616</v>
      </c>
      <c r="D2373" s="12">
        <f t="shared" si="32"/>
        <v>335225.94</v>
      </c>
      <c r="E2373" s="41">
        <v>80737.06</v>
      </c>
      <c r="F2373" s="18">
        <v>200</v>
      </c>
      <c r="G2373" s="36">
        <v>254288.88</v>
      </c>
    </row>
    <row r="2374" spans="3:7" x14ac:dyDescent="0.25">
      <c r="C2374" s="64">
        <v>45616</v>
      </c>
      <c r="D2374" s="12">
        <f t="shared" si="32"/>
        <v>333447.7</v>
      </c>
      <c r="E2374" s="41">
        <v>78958.820000000007</v>
      </c>
      <c r="F2374" s="18">
        <v>200</v>
      </c>
      <c r="G2374" s="36">
        <v>254288.88</v>
      </c>
    </row>
    <row r="2375" spans="3:7" x14ac:dyDescent="0.25">
      <c r="C2375" s="64">
        <v>45616</v>
      </c>
      <c r="D2375" s="12">
        <f t="shared" si="32"/>
        <v>333350.23</v>
      </c>
      <c r="E2375" s="41">
        <v>78861.350000000006</v>
      </c>
      <c r="F2375" s="18">
        <v>200</v>
      </c>
      <c r="G2375" s="36">
        <v>254288.88</v>
      </c>
    </row>
    <row r="2376" spans="3:7" x14ac:dyDescent="0.25">
      <c r="C2376" s="64">
        <v>45616</v>
      </c>
      <c r="D2376" s="12">
        <f t="shared" si="32"/>
        <v>333173.24</v>
      </c>
      <c r="E2376" s="41">
        <v>78684.36</v>
      </c>
      <c r="F2376" s="18">
        <v>200</v>
      </c>
      <c r="G2376" s="36">
        <v>254288.88</v>
      </c>
    </row>
    <row r="2377" spans="3:7" x14ac:dyDescent="0.25">
      <c r="C2377" s="64">
        <v>45616</v>
      </c>
      <c r="D2377" s="12">
        <f t="shared" si="32"/>
        <v>332837.56</v>
      </c>
      <c r="E2377" s="41">
        <v>78348.679999999993</v>
      </c>
      <c r="F2377" s="18">
        <v>200</v>
      </c>
      <c r="G2377" s="36">
        <v>254288.88</v>
      </c>
    </row>
    <row r="2378" spans="3:7" x14ac:dyDescent="0.25">
      <c r="C2378" s="64">
        <v>45616</v>
      </c>
      <c r="D2378" s="12">
        <f t="shared" si="32"/>
        <v>332720.73</v>
      </c>
      <c r="E2378" s="41">
        <v>78231.850000000006</v>
      </c>
      <c r="F2378" s="18">
        <v>200</v>
      </c>
      <c r="G2378" s="36">
        <v>254288.88</v>
      </c>
    </row>
    <row r="2379" spans="3:7" x14ac:dyDescent="0.25">
      <c r="C2379" s="64">
        <v>45616</v>
      </c>
      <c r="D2379" s="12">
        <f t="shared" si="32"/>
        <v>331623.23</v>
      </c>
      <c r="E2379" s="41">
        <v>77134.350000000006</v>
      </c>
      <c r="F2379" s="18">
        <v>200</v>
      </c>
      <c r="G2379" s="36">
        <v>254288.88</v>
      </c>
    </row>
    <row r="2380" spans="3:7" x14ac:dyDescent="0.25">
      <c r="C2380" s="64">
        <v>45616</v>
      </c>
      <c r="D2380" s="12">
        <f t="shared" si="32"/>
        <v>331473.23</v>
      </c>
      <c r="E2380" s="41">
        <v>76984.350000000006</v>
      </c>
      <c r="F2380" s="18">
        <v>200</v>
      </c>
      <c r="G2380" s="36">
        <v>254288.88</v>
      </c>
    </row>
    <row r="2381" spans="3:7" x14ac:dyDescent="0.25">
      <c r="C2381" s="64">
        <v>45616</v>
      </c>
      <c r="D2381" s="12">
        <f t="shared" si="32"/>
        <v>331441.23</v>
      </c>
      <c r="E2381" s="41">
        <v>76952.350000000006</v>
      </c>
      <c r="F2381" s="18">
        <v>200</v>
      </c>
      <c r="G2381" s="36">
        <v>254288.88</v>
      </c>
    </row>
    <row r="2382" spans="3:7" x14ac:dyDescent="0.25">
      <c r="C2382" s="64">
        <v>45617</v>
      </c>
      <c r="D2382" s="12">
        <f t="shared" si="32"/>
        <v>331541.23</v>
      </c>
      <c r="E2382" s="41">
        <v>77052.350000000006</v>
      </c>
      <c r="F2382" s="18">
        <v>200</v>
      </c>
      <c r="G2382" s="36">
        <v>254288.88</v>
      </c>
    </row>
    <row r="2383" spans="3:7" x14ac:dyDescent="0.25">
      <c r="C2383" s="64">
        <v>45618</v>
      </c>
      <c r="D2383" s="12">
        <f t="shared" si="32"/>
        <v>331190.2</v>
      </c>
      <c r="E2383" s="41">
        <v>76701.320000000007</v>
      </c>
      <c r="F2383" s="18">
        <v>200</v>
      </c>
      <c r="G2383" s="36">
        <v>254288.88</v>
      </c>
    </row>
    <row r="2384" spans="3:7" x14ac:dyDescent="0.25">
      <c r="C2384" s="64">
        <v>45618</v>
      </c>
      <c r="D2384" s="12">
        <f t="shared" si="32"/>
        <v>331515.2</v>
      </c>
      <c r="E2384" s="41">
        <v>77026.320000000007</v>
      </c>
      <c r="F2384" s="18">
        <v>200</v>
      </c>
      <c r="G2384" s="36">
        <v>254288.88</v>
      </c>
    </row>
    <row r="2385" spans="3:7" x14ac:dyDescent="0.25">
      <c r="C2385" s="64">
        <v>45618</v>
      </c>
      <c r="D2385" s="12">
        <f t="shared" si="32"/>
        <v>335363.53000000003</v>
      </c>
      <c r="E2385" s="41">
        <v>80874.649999999994</v>
      </c>
      <c r="F2385" s="18">
        <v>200</v>
      </c>
      <c r="G2385" s="36">
        <v>254288.88</v>
      </c>
    </row>
    <row r="2386" spans="3:7" x14ac:dyDescent="0.25">
      <c r="C2386" s="64">
        <v>45622</v>
      </c>
      <c r="D2386" s="12">
        <f t="shared" si="32"/>
        <v>335214.24</v>
      </c>
      <c r="E2386" s="41">
        <v>80725.36</v>
      </c>
      <c r="F2386" s="18">
        <v>200</v>
      </c>
      <c r="G2386" s="36">
        <v>254288.88</v>
      </c>
    </row>
    <row r="2387" spans="3:7" x14ac:dyDescent="0.25">
      <c r="C2387" s="64">
        <v>45623</v>
      </c>
      <c r="D2387" s="12">
        <f t="shared" si="32"/>
        <v>334827.34999999998</v>
      </c>
      <c r="E2387" s="41">
        <v>80338.47</v>
      </c>
      <c r="F2387" s="18">
        <v>200</v>
      </c>
      <c r="G2387" s="36">
        <v>254288.88</v>
      </c>
    </row>
    <row r="2388" spans="3:7" x14ac:dyDescent="0.25">
      <c r="C2388" s="64">
        <v>45625</v>
      </c>
      <c r="D2388" s="12">
        <f t="shared" si="32"/>
        <v>370155.19999999995</v>
      </c>
      <c r="E2388" s="41">
        <v>114885.62</v>
      </c>
      <c r="F2388" s="18">
        <v>200</v>
      </c>
      <c r="G2388" s="36">
        <v>255069.58</v>
      </c>
    </row>
    <row r="2389" spans="3:7" x14ac:dyDescent="0.25">
      <c r="C2389" s="64">
        <v>45628</v>
      </c>
      <c r="D2389" s="12">
        <f t="shared" si="32"/>
        <v>329849.65000000002</v>
      </c>
      <c r="E2389" s="41">
        <v>74580.070000000007</v>
      </c>
      <c r="F2389" s="18">
        <v>200</v>
      </c>
      <c r="G2389" s="36">
        <v>255069.58</v>
      </c>
    </row>
    <row r="2390" spans="3:7" x14ac:dyDescent="0.25">
      <c r="C2390" s="64">
        <v>45629</v>
      </c>
      <c r="D2390" s="12">
        <f t="shared" ref="D2390:D2453" si="33">E2390+F2390+G2390</f>
        <v>408608.68</v>
      </c>
      <c r="E2390" s="41">
        <v>153339.1</v>
      </c>
      <c r="F2390" s="18">
        <v>200</v>
      </c>
      <c r="G2390" s="36">
        <v>255069.58</v>
      </c>
    </row>
    <row r="2391" spans="3:7" x14ac:dyDescent="0.25">
      <c r="C2391" s="64">
        <v>45629</v>
      </c>
      <c r="D2391" s="12">
        <f t="shared" si="33"/>
        <v>408588.68</v>
      </c>
      <c r="E2391" s="41">
        <v>153319.1</v>
      </c>
      <c r="F2391" s="18">
        <v>200</v>
      </c>
      <c r="G2391" s="36">
        <v>255069.58</v>
      </c>
    </row>
    <row r="2392" spans="3:7" x14ac:dyDescent="0.25">
      <c r="C2392" s="64">
        <v>45629</v>
      </c>
      <c r="D2392" s="12">
        <f t="shared" si="33"/>
        <v>533588.67999999993</v>
      </c>
      <c r="E2392" s="41">
        <v>278319.09999999998</v>
      </c>
      <c r="F2392" s="18">
        <v>200</v>
      </c>
      <c r="G2392" s="36">
        <v>255069.58</v>
      </c>
    </row>
    <row r="2393" spans="3:7" x14ac:dyDescent="0.25">
      <c r="C2393" s="64">
        <v>45631</v>
      </c>
      <c r="D2393" s="12">
        <f t="shared" si="33"/>
        <v>533565.67999999993</v>
      </c>
      <c r="E2393" s="41">
        <v>278296.09999999998</v>
      </c>
      <c r="F2393" s="18">
        <v>200</v>
      </c>
      <c r="G2393" s="36">
        <v>255069.58</v>
      </c>
    </row>
    <row r="2394" spans="3:7" x14ac:dyDescent="0.25">
      <c r="C2394" s="64">
        <v>45631</v>
      </c>
      <c r="D2394" s="12">
        <f t="shared" si="33"/>
        <v>533415.67999999993</v>
      </c>
      <c r="E2394" s="41">
        <v>278146.09999999998</v>
      </c>
      <c r="F2394" s="18">
        <v>200</v>
      </c>
      <c r="G2394" s="36">
        <v>255069.58</v>
      </c>
    </row>
    <row r="2395" spans="3:7" x14ac:dyDescent="0.25">
      <c r="C2395" s="64">
        <v>45631</v>
      </c>
      <c r="D2395" s="12">
        <f t="shared" si="33"/>
        <v>525563.86</v>
      </c>
      <c r="E2395" s="41">
        <v>270294.28000000003</v>
      </c>
      <c r="F2395" s="18">
        <v>200</v>
      </c>
      <c r="G2395" s="36">
        <v>255069.58</v>
      </c>
    </row>
    <row r="2396" spans="3:7" x14ac:dyDescent="0.25">
      <c r="C2396" s="64">
        <v>45631</v>
      </c>
      <c r="D2396" s="12">
        <f t="shared" si="33"/>
        <v>523323.94999999995</v>
      </c>
      <c r="E2396" s="41">
        <v>268054.37</v>
      </c>
      <c r="F2396" s="18">
        <v>200</v>
      </c>
      <c r="G2396" s="36">
        <v>255069.58</v>
      </c>
    </row>
    <row r="2397" spans="3:7" x14ac:dyDescent="0.25">
      <c r="C2397" s="64">
        <v>45631</v>
      </c>
      <c r="D2397" s="12">
        <f t="shared" si="33"/>
        <v>523060.35</v>
      </c>
      <c r="E2397" s="41">
        <v>267790.77</v>
      </c>
      <c r="F2397" s="18">
        <v>200</v>
      </c>
      <c r="G2397" s="36">
        <v>255069.58</v>
      </c>
    </row>
    <row r="2398" spans="3:7" x14ac:dyDescent="0.25">
      <c r="C2398" s="64">
        <v>45631</v>
      </c>
      <c r="D2398" s="12">
        <f t="shared" si="33"/>
        <v>522972.04000000004</v>
      </c>
      <c r="E2398" s="41">
        <v>267702.46000000002</v>
      </c>
      <c r="F2398" s="18">
        <v>200</v>
      </c>
      <c r="G2398" s="36">
        <v>255069.58</v>
      </c>
    </row>
    <row r="2399" spans="3:7" x14ac:dyDescent="0.25">
      <c r="C2399" s="64">
        <v>45631</v>
      </c>
      <c r="D2399" s="12">
        <f t="shared" si="33"/>
        <v>522707.51</v>
      </c>
      <c r="E2399" s="41">
        <v>267437.93</v>
      </c>
      <c r="F2399" s="18">
        <v>200</v>
      </c>
      <c r="G2399" s="36">
        <v>255069.58</v>
      </c>
    </row>
    <row r="2400" spans="3:7" x14ac:dyDescent="0.25">
      <c r="C2400" s="64">
        <v>45631</v>
      </c>
      <c r="D2400" s="12">
        <f t="shared" si="33"/>
        <v>522092.67999999993</v>
      </c>
      <c r="E2400" s="41">
        <v>266823.09999999998</v>
      </c>
      <c r="F2400" s="18">
        <v>200</v>
      </c>
      <c r="G2400" s="36">
        <v>255069.58</v>
      </c>
    </row>
    <row r="2401" spans="3:7" x14ac:dyDescent="0.25">
      <c r="C2401" s="64">
        <v>45631</v>
      </c>
      <c r="D2401" s="12">
        <f t="shared" si="33"/>
        <v>522071.03</v>
      </c>
      <c r="E2401" s="41">
        <v>266801.45</v>
      </c>
      <c r="F2401" s="18">
        <v>200</v>
      </c>
      <c r="G2401" s="36">
        <v>255069.58</v>
      </c>
    </row>
    <row r="2402" spans="3:7" x14ac:dyDescent="0.25">
      <c r="C2402" s="64">
        <v>45631</v>
      </c>
      <c r="D2402" s="12">
        <f t="shared" si="33"/>
        <v>521537.44999999995</v>
      </c>
      <c r="E2402" s="41">
        <v>266267.87</v>
      </c>
      <c r="F2402" s="18">
        <v>200</v>
      </c>
      <c r="G2402" s="36">
        <v>255069.58</v>
      </c>
    </row>
    <row r="2403" spans="3:7" x14ac:dyDescent="0.25">
      <c r="C2403" s="64">
        <v>45631</v>
      </c>
      <c r="D2403" s="12">
        <f t="shared" si="33"/>
        <v>521107.91000000003</v>
      </c>
      <c r="E2403" s="41">
        <v>265838.33</v>
      </c>
      <c r="F2403" s="18">
        <v>200</v>
      </c>
      <c r="G2403" s="36">
        <v>255069.58</v>
      </c>
    </row>
    <row r="2404" spans="3:7" x14ac:dyDescent="0.25">
      <c r="C2404" s="64">
        <v>45631</v>
      </c>
      <c r="D2404" s="12">
        <f t="shared" si="33"/>
        <v>520990.61</v>
      </c>
      <c r="E2404" s="41">
        <v>265721.03000000003</v>
      </c>
      <c r="F2404" s="18">
        <v>200</v>
      </c>
      <c r="G2404" s="36">
        <v>255069.58</v>
      </c>
    </row>
    <row r="2405" spans="3:7" x14ac:dyDescent="0.25">
      <c r="C2405" s="64">
        <v>45631</v>
      </c>
      <c r="D2405" s="12">
        <f t="shared" si="33"/>
        <v>520378.69999999995</v>
      </c>
      <c r="E2405" s="41">
        <v>265109.12</v>
      </c>
      <c r="F2405" s="18">
        <v>200</v>
      </c>
      <c r="G2405" s="36">
        <v>255069.58</v>
      </c>
    </row>
    <row r="2406" spans="3:7" x14ac:dyDescent="0.25">
      <c r="C2406" s="64">
        <v>45631</v>
      </c>
      <c r="D2406" s="12">
        <f t="shared" si="33"/>
        <v>520320.57999999996</v>
      </c>
      <c r="E2406" s="41">
        <v>265051</v>
      </c>
      <c r="F2406" s="18">
        <v>200</v>
      </c>
      <c r="G2406" s="36">
        <v>255069.58</v>
      </c>
    </row>
    <row r="2407" spans="3:7" x14ac:dyDescent="0.25">
      <c r="C2407" s="64">
        <v>45631</v>
      </c>
      <c r="D2407" s="12">
        <f t="shared" si="33"/>
        <v>534914.6</v>
      </c>
      <c r="E2407" s="41">
        <v>279645.02</v>
      </c>
      <c r="F2407" s="18">
        <v>200</v>
      </c>
      <c r="G2407" s="36">
        <v>255069.58</v>
      </c>
    </row>
    <row r="2408" spans="3:7" x14ac:dyDescent="0.25">
      <c r="C2408" s="64">
        <v>45631</v>
      </c>
      <c r="D2408" s="12">
        <f t="shared" si="33"/>
        <v>535471.51</v>
      </c>
      <c r="E2408" s="41">
        <v>280201.93</v>
      </c>
      <c r="F2408" s="18">
        <v>200</v>
      </c>
      <c r="G2408" s="36">
        <v>255069.58</v>
      </c>
    </row>
    <row r="2409" spans="3:7" x14ac:dyDescent="0.25">
      <c r="C2409" s="64">
        <v>45632</v>
      </c>
      <c r="D2409" s="12">
        <f t="shared" si="33"/>
        <v>535571.51</v>
      </c>
      <c r="E2409" s="41">
        <v>280301.93</v>
      </c>
      <c r="F2409" s="18">
        <v>200</v>
      </c>
      <c r="G2409" s="36">
        <v>255069.58</v>
      </c>
    </row>
    <row r="2410" spans="3:7" x14ac:dyDescent="0.25">
      <c r="C2410" s="64">
        <v>45632</v>
      </c>
      <c r="D2410" s="12">
        <f t="shared" si="33"/>
        <v>535220.47999999998</v>
      </c>
      <c r="E2410" s="41">
        <v>279950.90000000002</v>
      </c>
      <c r="F2410" s="18">
        <v>200</v>
      </c>
      <c r="G2410" s="36">
        <v>255069.58</v>
      </c>
    </row>
    <row r="2411" spans="3:7" x14ac:dyDescent="0.25">
      <c r="C2411" s="64">
        <v>45635</v>
      </c>
      <c r="D2411" s="12">
        <f t="shared" si="33"/>
        <v>535851.48</v>
      </c>
      <c r="E2411" s="41">
        <v>280581.90000000002</v>
      </c>
      <c r="F2411" s="18">
        <v>200</v>
      </c>
      <c r="G2411" s="36">
        <v>255069.58</v>
      </c>
    </row>
    <row r="2412" spans="3:7" x14ac:dyDescent="0.25">
      <c r="C2412" s="64">
        <v>45636</v>
      </c>
      <c r="D2412" s="12">
        <f t="shared" si="33"/>
        <v>536311.48</v>
      </c>
      <c r="E2412" s="41">
        <v>281041.90000000002</v>
      </c>
      <c r="F2412" s="18">
        <v>200</v>
      </c>
      <c r="G2412" s="36">
        <v>255069.58</v>
      </c>
    </row>
    <row r="2413" spans="3:7" x14ac:dyDescent="0.25">
      <c r="C2413" s="64">
        <v>45637</v>
      </c>
      <c r="D2413" s="12">
        <f t="shared" si="33"/>
        <v>526861.48</v>
      </c>
      <c r="E2413" s="41">
        <v>271591.90000000002</v>
      </c>
      <c r="F2413" s="18">
        <v>200</v>
      </c>
      <c r="G2413" s="36">
        <v>255069.58</v>
      </c>
    </row>
    <row r="2414" spans="3:7" x14ac:dyDescent="0.25">
      <c r="C2414" s="64">
        <v>45638</v>
      </c>
      <c r="D2414" s="12">
        <f t="shared" si="33"/>
        <v>526771.48</v>
      </c>
      <c r="E2414" s="41">
        <v>271501.90000000002</v>
      </c>
      <c r="F2414" s="18">
        <v>200</v>
      </c>
      <c r="G2414" s="36">
        <v>255069.58</v>
      </c>
    </row>
    <row r="2415" spans="3:7" x14ac:dyDescent="0.25">
      <c r="C2415" s="64">
        <v>45638</v>
      </c>
      <c r="D2415" s="12">
        <f t="shared" si="33"/>
        <v>526665.76</v>
      </c>
      <c r="E2415" s="41">
        <v>271396.18</v>
      </c>
      <c r="F2415" s="18">
        <v>200</v>
      </c>
      <c r="G2415" s="36">
        <v>255069.58</v>
      </c>
    </row>
    <row r="2416" spans="3:7" x14ac:dyDescent="0.25">
      <c r="C2416" s="64">
        <v>45638</v>
      </c>
      <c r="D2416" s="12">
        <f t="shared" si="33"/>
        <v>526579.77</v>
      </c>
      <c r="E2416" s="41">
        <v>271310.19</v>
      </c>
      <c r="F2416" s="18">
        <v>200</v>
      </c>
      <c r="G2416" s="36">
        <v>255069.58</v>
      </c>
    </row>
    <row r="2417" spans="3:7" x14ac:dyDescent="0.25">
      <c r="C2417" s="64">
        <v>45638</v>
      </c>
      <c r="D2417" s="12">
        <f t="shared" si="33"/>
        <v>526579.77</v>
      </c>
      <c r="E2417" s="41">
        <v>271310.19</v>
      </c>
      <c r="F2417" s="18">
        <v>200</v>
      </c>
      <c r="G2417" s="36">
        <v>255069.58</v>
      </c>
    </row>
    <row r="2418" spans="3:7" x14ac:dyDescent="0.25">
      <c r="C2418" s="64">
        <v>45638</v>
      </c>
      <c r="D2418" s="12">
        <f t="shared" si="33"/>
        <v>524798.53</v>
      </c>
      <c r="E2418" s="41">
        <v>269528.95</v>
      </c>
      <c r="F2418" s="18">
        <v>200</v>
      </c>
      <c r="G2418" s="36">
        <v>255069.58</v>
      </c>
    </row>
    <row r="2419" spans="3:7" x14ac:dyDescent="0.25">
      <c r="C2419" s="64">
        <v>45638</v>
      </c>
      <c r="D2419" s="12">
        <f t="shared" si="33"/>
        <v>524120.99</v>
      </c>
      <c r="E2419" s="41">
        <v>268851.40999999997</v>
      </c>
      <c r="F2419" s="18">
        <v>200</v>
      </c>
      <c r="G2419" s="36">
        <v>255069.58</v>
      </c>
    </row>
    <row r="2420" spans="3:7" x14ac:dyDescent="0.25">
      <c r="C2420" s="64">
        <v>45638</v>
      </c>
      <c r="D2420" s="12">
        <f t="shared" si="33"/>
        <v>524093.39</v>
      </c>
      <c r="E2420" s="41">
        <v>268823.81</v>
      </c>
      <c r="F2420" s="18">
        <v>200</v>
      </c>
      <c r="G2420" s="36">
        <v>255069.58</v>
      </c>
    </row>
    <row r="2421" spans="3:7" x14ac:dyDescent="0.25">
      <c r="C2421" s="64">
        <v>45638</v>
      </c>
      <c r="D2421" s="12">
        <f t="shared" si="33"/>
        <v>524072.39</v>
      </c>
      <c r="E2421" s="41">
        <v>268802.81</v>
      </c>
      <c r="F2421" s="18">
        <v>200</v>
      </c>
      <c r="G2421" s="36">
        <v>255069.58</v>
      </c>
    </row>
    <row r="2422" spans="3:7" x14ac:dyDescent="0.25">
      <c r="C2422" s="64">
        <v>45638</v>
      </c>
      <c r="D2422" s="12">
        <f t="shared" si="33"/>
        <v>524072.39</v>
      </c>
      <c r="E2422" s="41">
        <v>268802.81</v>
      </c>
      <c r="F2422" s="18">
        <v>200</v>
      </c>
      <c r="G2422" s="36">
        <v>255069.58</v>
      </c>
    </row>
    <row r="2423" spans="3:7" x14ac:dyDescent="0.25">
      <c r="C2423" s="64">
        <v>45638</v>
      </c>
      <c r="D2423" s="12">
        <f t="shared" si="33"/>
        <v>523894.11</v>
      </c>
      <c r="E2423" s="41">
        <v>268624.53000000003</v>
      </c>
      <c r="F2423" s="18">
        <v>200</v>
      </c>
      <c r="G2423" s="36">
        <v>255069.58</v>
      </c>
    </row>
    <row r="2424" spans="3:7" x14ac:dyDescent="0.25">
      <c r="C2424" s="64">
        <v>45638</v>
      </c>
      <c r="D2424" s="12">
        <f t="shared" si="33"/>
        <v>523656.66000000003</v>
      </c>
      <c r="E2424" s="41">
        <v>268387.08</v>
      </c>
      <c r="F2424" s="18">
        <v>200</v>
      </c>
      <c r="G2424" s="36">
        <v>255069.58</v>
      </c>
    </row>
    <row r="2425" spans="3:7" x14ac:dyDescent="0.25">
      <c r="C2425" s="64">
        <v>45639</v>
      </c>
      <c r="D2425" s="12">
        <f t="shared" si="33"/>
        <v>523671.15</v>
      </c>
      <c r="E2425" s="41">
        <v>268401.57</v>
      </c>
      <c r="F2425" s="18">
        <v>200</v>
      </c>
      <c r="G2425" s="36">
        <v>255069.58</v>
      </c>
    </row>
    <row r="2426" spans="3:7" x14ac:dyDescent="0.25">
      <c r="C2426" s="64">
        <v>45642</v>
      </c>
      <c r="D2426" s="12">
        <f t="shared" si="33"/>
        <v>480106.27</v>
      </c>
      <c r="E2426" s="41">
        <v>224836.69</v>
      </c>
      <c r="F2426" s="18">
        <v>200</v>
      </c>
      <c r="G2426" s="36">
        <v>255069.58</v>
      </c>
    </row>
    <row r="2427" spans="3:7" x14ac:dyDescent="0.25">
      <c r="C2427" s="64">
        <v>45644</v>
      </c>
      <c r="D2427" s="12">
        <f t="shared" si="33"/>
        <v>480052.75</v>
      </c>
      <c r="E2427" s="41">
        <v>224783.17</v>
      </c>
      <c r="F2427" s="18">
        <v>200</v>
      </c>
      <c r="G2427" s="36">
        <v>255069.58</v>
      </c>
    </row>
    <row r="2428" spans="3:7" x14ac:dyDescent="0.25">
      <c r="C2428" s="64">
        <v>45644</v>
      </c>
      <c r="D2428" s="12">
        <f t="shared" si="33"/>
        <v>479688.41</v>
      </c>
      <c r="E2428" s="41">
        <v>224418.83</v>
      </c>
      <c r="F2428" s="18">
        <v>200</v>
      </c>
      <c r="G2428" s="36">
        <v>255069.58</v>
      </c>
    </row>
    <row r="2429" spans="3:7" x14ac:dyDescent="0.25">
      <c r="C2429" s="64">
        <v>45644</v>
      </c>
      <c r="D2429" s="12">
        <f t="shared" si="33"/>
        <v>479480.41</v>
      </c>
      <c r="E2429" s="41">
        <v>224210.83</v>
      </c>
      <c r="F2429" s="18">
        <v>200</v>
      </c>
      <c r="G2429" s="36">
        <v>255069.58</v>
      </c>
    </row>
    <row r="2430" spans="3:7" x14ac:dyDescent="0.25">
      <c r="C2430" s="64">
        <v>45644</v>
      </c>
      <c r="D2430" s="12">
        <f t="shared" si="33"/>
        <v>479097.24</v>
      </c>
      <c r="E2430" s="41">
        <v>223827.66</v>
      </c>
      <c r="F2430" s="18">
        <v>200</v>
      </c>
      <c r="G2430" s="36">
        <v>255069.58</v>
      </c>
    </row>
    <row r="2431" spans="3:7" x14ac:dyDescent="0.25">
      <c r="C2431" s="64">
        <v>45644</v>
      </c>
      <c r="D2431" s="12">
        <f t="shared" si="33"/>
        <v>479093.24</v>
      </c>
      <c r="E2431" s="41">
        <v>223823.66</v>
      </c>
      <c r="F2431" s="18">
        <v>200</v>
      </c>
      <c r="G2431" s="36">
        <v>255069.58</v>
      </c>
    </row>
    <row r="2432" spans="3:7" x14ac:dyDescent="0.25">
      <c r="C2432" s="64">
        <v>45644</v>
      </c>
      <c r="D2432" s="12">
        <f t="shared" si="33"/>
        <v>479072.24</v>
      </c>
      <c r="E2432" s="41">
        <v>223802.66</v>
      </c>
      <c r="F2432" s="18">
        <v>200</v>
      </c>
      <c r="G2432" s="36">
        <v>255069.58</v>
      </c>
    </row>
    <row r="2433" spans="3:7" x14ac:dyDescent="0.25">
      <c r="C2433" s="64">
        <v>45644</v>
      </c>
      <c r="D2433" s="12">
        <f t="shared" si="33"/>
        <v>479028.4</v>
      </c>
      <c r="E2433" s="41">
        <v>223758.82</v>
      </c>
      <c r="F2433" s="18">
        <v>200</v>
      </c>
      <c r="G2433" s="36">
        <v>255069.58</v>
      </c>
    </row>
    <row r="2434" spans="3:7" x14ac:dyDescent="0.25">
      <c r="C2434" s="64">
        <v>45644</v>
      </c>
      <c r="D2434" s="12">
        <f t="shared" si="33"/>
        <v>479643.4</v>
      </c>
      <c r="E2434" s="41">
        <v>224373.82</v>
      </c>
      <c r="F2434" s="18">
        <v>200</v>
      </c>
      <c r="G2434" s="36">
        <v>255069.58</v>
      </c>
    </row>
    <row r="2435" spans="3:7" x14ac:dyDescent="0.25">
      <c r="C2435" s="64">
        <v>45644</v>
      </c>
      <c r="D2435" s="12">
        <f t="shared" si="33"/>
        <v>542279.13</v>
      </c>
      <c r="E2435" s="41">
        <v>287009.55</v>
      </c>
      <c r="F2435" s="18">
        <v>200</v>
      </c>
      <c r="G2435" s="36">
        <v>255069.58</v>
      </c>
    </row>
    <row r="2436" spans="3:7" x14ac:dyDescent="0.25">
      <c r="C2436" s="64">
        <v>45644</v>
      </c>
      <c r="D2436" s="12">
        <f t="shared" si="33"/>
        <v>541679.13</v>
      </c>
      <c r="E2436" s="41">
        <v>286409.55</v>
      </c>
      <c r="F2436" s="18">
        <v>200</v>
      </c>
      <c r="G2436" s="36">
        <v>255069.58</v>
      </c>
    </row>
    <row r="2437" spans="3:7" x14ac:dyDescent="0.25">
      <c r="C2437" s="64">
        <v>45645</v>
      </c>
      <c r="D2437" s="12">
        <f t="shared" si="33"/>
        <v>541666.38</v>
      </c>
      <c r="E2437" s="41">
        <v>286396.79999999999</v>
      </c>
      <c r="F2437" s="18">
        <v>200</v>
      </c>
      <c r="G2437" s="36">
        <v>255069.58</v>
      </c>
    </row>
    <row r="2438" spans="3:7" x14ac:dyDescent="0.25">
      <c r="C2438" s="64">
        <v>45646</v>
      </c>
      <c r="D2438" s="12">
        <f t="shared" si="33"/>
        <v>538452.99</v>
      </c>
      <c r="E2438" s="41">
        <v>283183.40999999997</v>
      </c>
      <c r="F2438" s="18">
        <v>200</v>
      </c>
      <c r="G2438" s="36">
        <v>255069.58</v>
      </c>
    </row>
    <row r="2439" spans="3:7" x14ac:dyDescent="0.25">
      <c r="C2439" s="64">
        <v>45649</v>
      </c>
      <c r="D2439" s="12">
        <f t="shared" si="33"/>
        <v>538552.99</v>
      </c>
      <c r="E2439" s="41">
        <v>283283.40999999997</v>
      </c>
      <c r="F2439" s="18">
        <v>200</v>
      </c>
      <c r="G2439" s="36">
        <v>255069.58</v>
      </c>
    </row>
    <row r="2440" spans="3:7" x14ac:dyDescent="0.25">
      <c r="C2440" s="64">
        <v>45649</v>
      </c>
      <c r="D2440" s="12">
        <f t="shared" si="33"/>
        <v>536552.99</v>
      </c>
      <c r="E2440" s="41">
        <v>281283.40999999997</v>
      </c>
      <c r="F2440" s="18">
        <v>200</v>
      </c>
      <c r="G2440" s="36">
        <v>255069.58</v>
      </c>
    </row>
    <row r="2441" spans="3:7" x14ac:dyDescent="0.25">
      <c r="C2441" s="64">
        <v>45649</v>
      </c>
      <c r="D2441" s="12">
        <f t="shared" si="33"/>
        <v>536201.63</v>
      </c>
      <c r="E2441" s="41">
        <v>280932.05</v>
      </c>
      <c r="F2441" s="18">
        <v>200</v>
      </c>
      <c r="G2441" s="36">
        <v>255069.58</v>
      </c>
    </row>
    <row r="2442" spans="3:7" x14ac:dyDescent="0.25">
      <c r="C2442" s="64">
        <v>45652</v>
      </c>
      <c r="D2442" s="12">
        <f t="shared" si="33"/>
        <v>535807.31999999995</v>
      </c>
      <c r="E2442" s="41">
        <v>280537.74</v>
      </c>
      <c r="F2442" s="18">
        <v>200</v>
      </c>
      <c r="G2442" s="36">
        <v>255069.58</v>
      </c>
    </row>
    <row r="2443" spans="3:7" x14ac:dyDescent="0.25">
      <c r="C2443" s="64">
        <v>45652</v>
      </c>
      <c r="D2443" s="12">
        <f t="shared" si="33"/>
        <v>535664.52</v>
      </c>
      <c r="E2443" s="41">
        <v>280394.94</v>
      </c>
      <c r="F2443" s="18">
        <v>200</v>
      </c>
      <c r="G2443" s="36">
        <v>255069.58</v>
      </c>
    </row>
    <row r="2444" spans="3:7" x14ac:dyDescent="0.25">
      <c r="C2444" s="64">
        <v>45652</v>
      </c>
      <c r="D2444" s="12">
        <f t="shared" si="33"/>
        <v>535761.02</v>
      </c>
      <c r="E2444" s="41">
        <v>280491.44</v>
      </c>
      <c r="F2444" s="18">
        <v>200</v>
      </c>
      <c r="G2444" s="36">
        <v>255069.58</v>
      </c>
    </row>
    <row r="2445" spans="3:7" x14ac:dyDescent="0.25">
      <c r="C2445" s="64">
        <v>45652</v>
      </c>
      <c r="D2445" s="12">
        <f t="shared" si="33"/>
        <v>536438.02</v>
      </c>
      <c r="E2445" s="41">
        <v>281168.44</v>
      </c>
      <c r="F2445" s="18">
        <v>200</v>
      </c>
      <c r="G2445" s="36">
        <v>255069.58</v>
      </c>
    </row>
    <row r="2446" spans="3:7" x14ac:dyDescent="0.25">
      <c r="C2446" s="64">
        <v>45653</v>
      </c>
      <c r="D2446" s="12">
        <f t="shared" si="33"/>
        <v>536339.53</v>
      </c>
      <c r="E2446" s="41">
        <v>281069.95</v>
      </c>
      <c r="F2446" s="18">
        <v>200</v>
      </c>
      <c r="G2446" s="36">
        <v>255069.58</v>
      </c>
    </row>
    <row r="2447" spans="3:7" x14ac:dyDescent="0.25">
      <c r="C2447" s="64">
        <v>45653</v>
      </c>
      <c r="D2447" s="12">
        <f t="shared" si="33"/>
        <v>587170.17000000004</v>
      </c>
      <c r="E2447" s="41">
        <v>331900.59000000003</v>
      </c>
      <c r="F2447" s="18">
        <v>200</v>
      </c>
      <c r="G2447" s="36">
        <v>255069.58</v>
      </c>
    </row>
    <row r="2448" spans="3:7" x14ac:dyDescent="0.25">
      <c r="C2448" s="64">
        <v>45653</v>
      </c>
      <c r="D2448" s="12">
        <f t="shared" si="33"/>
        <v>580571.54999999993</v>
      </c>
      <c r="E2448" s="41">
        <v>325301.96999999997</v>
      </c>
      <c r="F2448" s="18">
        <v>200</v>
      </c>
      <c r="G2448" s="36">
        <v>255069.58</v>
      </c>
    </row>
    <row r="2449" spans="3:7" x14ac:dyDescent="0.25">
      <c r="C2449" s="64">
        <v>45653</v>
      </c>
      <c r="D2449" s="12">
        <f t="shared" si="33"/>
        <v>580513.42999999993</v>
      </c>
      <c r="E2449" s="41">
        <v>325243.84999999998</v>
      </c>
      <c r="F2449" s="18">
        <v>200</v>
      </c>
      <c r="G2449" s="36">
        <v>255069.58</v>
      </c>
    </row>
    <row r="2450" spans="3:7" x14ac:dyDescent="0.25">
      <c r="C2450" s="64">
        <v>45653</v>
      </c>
      <c r="D2450" s="12">
        <f t="shared" si="33"/>
        <v>580071.26</v>
      </c>
      <c r="E2450" s="41">
        <v>324801.68</v>
      </c>
      <c r="F2450" s="18">
        <v>200</v>
      </c>
      <c r="G2450" s="36">
        <v>255069.58</v>
      </c>
    </row>
    <row r="2451" spans="3:7" x14ac:dyDescent="0.25">
      <c r="C2451" s="64">
        <v>45653</v>
      </c>
      <c r="D2451" s="12">
        <f t="shared" si="33"/>
        <v>580008.26</v>
      </c>
      <c r="E2451" s="41">
        <v>324738.68</v>
      </c>
      <c r="F2451" s="18">
        <v>200</v>
      </c>
      <c r="G2451" s="36">
        <v>255069.58</v>
      </c>
    </row>
    <row r="2452" spans="3:7" x14ac:dyDescent="0.25">
      <c r="C2452" s="64">
        <v>45653</v>
      </c>
      <c r="D2452" s="12">
        <f t="shared" si="33"/>
        <v>579804.6</v>
      </c>
      <c r="E2452" s="41">
        <v>324535.02</v>
      </c>
      <c r="F2452" s="18">
        <v>200</v>
      </c>
      <c r="G2452" s="36">
        <v>255069.58</v>
      </c>
    </row>
    <row r="2453" spans="3:7" x14ac:dyDescent="0.25">
      <c r="C2453" s="64">
        <v>45653</v>
      </c>
      <c r="D2453" s="12">
        <f t="shared" si="33"/>
        <v>578855.37</v>
      </c>
      <c r="E2453" s="41">
        <v>323585.78999999998</v>
      </c>
      <c r="F2453" s="18">
        <v>200</v>
      </c>
      <c r="G2453" s="36">
        <v>255069.58</v>
      </c>
    </row>
    <row r="2454" spans="3:7" x14ac:dyDescent="0.25">
      <c r="C2454" s="64">
        <v>45653</v>
      </c>
      <c r="D2454" s="12">
        <f t="shared" ref="D2454:D2517" si="34">E2454+F2454+G2454</f>
        <v>578822.67999999993</v>
      </c>
      <c r="E2454" s="41">
        <v>323553.09999999998</v>
      </c>
      <c r="F2454" s="18">
        <v>200</v>
      </c>
      <c r="G2454" s="36">
        <v>255069.58</v>
      </c>
    </row>
    <row r="2455" spans="3:7" x14ac:dyDescent="0.25">
      <c r="C2455" s="64">
        <v>45656</v>
      </c>
      <c r="D2455" s="12">
        <f t="shared" si="34"/>
        <v>544325.26</v>
      </c>
      <c r="E2455" s="41">
        <v>288266.03000000003</v>
      </c>
      <c r="F2455" s="18">
        <v>200</v>
      </c>
      <c r="G2455" s="36">
        <v>255859.23</v>
      </c>
    </row>
    <row r="2456" spans="3:7" x14ac:dyDescent="0.25">
      <c r="C2456" s="64">
        <v>45657</v>
      </c>
      <c r="D2456" s="12">
        <f t="shared" si="34"/>
        <v>544325.26</v>
      </c>
      <c r="E2456" s="41">
        <v>288266.03000000003</v>
      </c>
      <c r="F2456" s="18">
        <v>200</v>
      </c>
      <c r="G2456" s="36">
        <v>255859.23</v>
      </c>
    </row>
    <row r="2457" spans="3:7" x14ac:dyDescent="0.25">
      <c r="C2457" s="64">
        <v>45659</v>
      </c>
      <c r="D2457" s="12">
        <f t="shared" si="34"/>
        <v>545173.66</v>
      </c>
      <c r="E2457" s="41">
        <v>289114.43</v>
      </c>
      <c r="F2457" s="18">
        <v>200</v>
      </c>
      <c r="G2457" s="36">
        <v>255859.23</v>
      </c>
    </row>
    <row r="2458" spans="3:7" x14ac:dyDescent="0.25">
      <c r="C2458" s="64">
        <v>45663</v>
      </c>
      <c r="D2458" s="12">
        <f t="shared" si="34"/>
        <v>544863.68000000005</v>
      </c>
      <c r="E2458" s="41">
        <v>288804.45</v>
      </c>
      <c r="F2458" s="18">
        <v>200</v>
      </c>
      <c r="G2458" s="36">
        <v>255859.23</v>
      </c>
    </row>
    <row r="2459" spans="3:7" x14ac:dyDescent="0.25">
      <c r="C2459" s="64">
        <v>45664</v>
      </c>
      <c r="D2459" s="12">
        <f t="shared" si="34"/>
        <v>544840.68000000005</v>
      </c>
      <c r="E2459" s="41">
        <v>288781.45</v>
      </c>
      <c r="F2459" s="18">
        <v>200</v>
      </c>
      <c r="G2459" s="36">
        <v>255859.23</v>
      </c>
    </row>
    <row r="2460" spans="3:7" x14ac:dyDescent="0.25">
      <c r="C2460" s="64">
        <v>45665</v>
      </c>
      <c r="D2460" s="12">
        <f t="shared" si="34"/>
        <v>566395.73</v>
      </c>
      <c r="E2460" s="41">
        <v>310336.5</v>
      </c>
      <c r="F2460" s="18">
        <v>200</v>
      </c>
      <c r="G2460" s="36">
        <v>255859.23</v>
      </c>
    </row>
    <row r="2461" spans="3:7" x14ac:dyDescent="0.25">
      <c r="C2461" s="64">
        <v>45671</v>
      </c>
      <c r="D2461" s="12">
        <f t="shared" si="34"/>
        <v>527044.18999999994</v>
      </c>
      <c r="E2461" s="41">
        <v>270194.21999999997</v>
      </c>
      <c r="F2461" s="18">
        <v>200</v>
      </c>
      <c r="G2461" s="36">
        <v>256649.97</v>
      </c>
    </row>
    <row r="2462" spans="3:7" x14ac:dyDescent="0.25">
      <c r="C2462" s="64">
        <v>45672</v>
      </c>
      <c r="D2462" s="12">
        <f t="shared" si="34"/>
        <v>527073.05000000005</v>
      </c>
      <c r="E2462" s="41">
        <v>270223.08</v>
      </c>
      <c r="F2462" s="18">
        <v>200</v>
      </c>
      <c r="G2462" s="36">
        <v>256649.97</v>
      </c>
    </row>
    <row r="2463" spans="3:7" x14ac:dyDescent="0.25">
      <c r="C2463" s="64">
        <v>45672</v>
      </c>
      <c r="D2463" s="12">
        <f t="shared" si="34"/>
        <v>527073.05000000005</v>
      </c>
      <c r="E2463" s="41">
        <v>270223.08</v>
      </c>
      <c r="F2463" s="18">
        <v>200</v>
      </c>
      <c r="G2463" s="36">
        <v>256649.97</v>
      </c>
    </row>
    <row r="2464" spans="3:7" x14ac:dyDescent="0.25">
      <c r="C2464" s="64">
        <v>45672</v>
      </c>
      <c r="D2464" s="12">
        <f t="shared" si="34"/>
        <v>527073.05000000005</v>
      </c>
      <c r="E2464" s="41">
        <v>270223.08</v>
      </c>
      <c r="F2464" s="18">
        <v>200</v>
      </c>
      <c r="G2464" s="36">
        <v>256649.97</v>
      </c>
    </row>
    <row r="2465" spans="3:7" x14ac:dyDescent="0.25">
      <c r="C2465" s="64">
        <v>45672</v>
      </c>
      <c r="D2465" s="12">
        <f t="shared" si="34"/>
        <v>527861.25</v>
      </c>
      <c r="E2465" s="41">
        <v>271011.28000000003</v>
      </c>
      <c r="F2465" s="18">
        <v>200</v>
      </c>
      <c r="G2465" s="36">
        <v>256649.97</v>
      </c>
    </row>
    <row r="2466" spans="3:7" x14ac:dyDescent="0.25">
      <c r="C2466" s="64">
        <v>45673</v>
      </c>
      <c r="D2466" s="12">
        <f t="shared" si="34"/>
        <v>527711.25</v>
      </c>
      <c r="E2466" s="41">
        <v>270861.28000000003</v>
      </c>
      <c r="F2466" s="18">
        <v>200</v>
      </c>
      <c r="G2466" s="36">
        <v>256649.97</v>
      </c>
    </row>
    <row r="2467" spans="3:7" x14ac:dyDescent="0.25">
      <c r="C2467" s="64">
        <v>45673</v>
      </c>
      <c r="D2467" s="12">
        <f t="shared" si="34"/>
        <v>524055.78</v>
      </c>
      <c r="E2467" s="41">
        <v>267205.81</v>
      </c>
      <c r="F2467" s="18">
        <v>200</v>
      </c>
      <c r="G2467" s="36">
        <v>256649.97</v>
      </c>
    </row>
    <row r="2468" spans="3:7" x14ac:dyDescent="0.25">
      <c r="C2468" s="64">
        <v>45673</v>
      </c>
      <c r="D2468" s="12">
        <f t="shared" si="34"/>
        <v>523966.91000000003</v>
      </c>
      <c r="E2468" s="41">
        <v>267116.94</v>
      </c>
      <c r="F2468" s="18">
        <v>200</v>
      </c>
      <c r="G2468" s="36">
        <v>256649.97</v>
      </c>
    </row>
    <row r="2469" spans="3:7" x14ac:dyDescent="0.25">
      <c r="C2469" s="64">
        <v>45673</v>
      </c>
      <c r="D2469" s="12">
        <f t="shared" si="34"/>
        <v>523289.08999999997</v>
      </c>
      <c r="E2469" s="41">
        <v>266439.12</v>
      </c>
      <c r="F2469" s="18">
        <v>200</v>
      </c>
      <c r="G2469" s="36">
        <v>256649.97</v>
      </c>
    </row>
    <row r="2470" spans="3:7" x14ac:dyDescent="0.25">
      <c r="C2470" s="64">
        <v>45673</v>
      </c>
      <c r="D2470" s="12">
        <f t="shared" si="34"/>
        <v>522707.93000000005</v>
      </c>
      <c r="E2470" s="41">
        <v>265857.96000000002</v>
      </c>
      <c r="F2470" s="18">
        <v>200</v>
      </c>
      <c r="G2470" s="36">
        <v>256649.97</v>
      </c>
    </row>
    <row r="2471" spans="3:7" x14ac:dyDescent="0.25">
      <c r="C2471" s="64">
        <v>45673</v>
      </c>
      <c r="D2471" s="12">
        <f t="shared" si="34"/>
        <v>522382.93000000005</v>
      </c>
      <c r="E2471" s="41">
        <v>265532.96000000002</v>
      </c>
      <c r="F2471" s="18">
        <v>200</v>
      </c>
      <c r="G2471" s="36">
        <v>256649.97</v>
      </c>
    </row>
    <row r="2472" spans="3:7" x14ac:dyDescent="0.25">
      <c r="C2472" s="64">
        <v>45673</v>
      </c>
      <c r="D2472" s="12">
        <f t="shared" si="34"/>
        <v>522192.53</v>
      </c>
      <c r="E2472" s="41">
        <v>265342.56</v>
      </c>
      <c r="F2472" s="18">
        <v>200</v>
      </c>
      <c r="G2472" s="36">
        <v>256649.97</v>
      </c>
    </row>
    <row r="2473" spans="3:7" x14ac:dyDescent="0.25">
      <c r="C2473" s="64">
        <v>45673</v>
      </c>
      <c r="D2473" s="12">
        <f t="shared" si="34"/>
        <v>519298.83999999997</v>
      </c>
      <c r="E2473" s="41">
        <v>262448.87</v>
      </c>
      <c r="F2473" s="18">
        <v>200</v>
      </c>
      <c r="G2473" s="36">
        <v>256649.97</v>
      </c>
    </row>
    <row r="2474" spans="3:7" x14ac:dyDescent="0.25">
      <c r="C2474" s="64">
        <v>45673</v>
      </c>
      <c r="D2474" s="12">
        <f t="shared" si="34"/>
        <v>518936.1</v>
      </c>
      <c r="E2474" s="41">
        <v>262086.13</v>
      </c>
      <c r="F2474" s="18">
        <v>200</v>
      </c>
      <c r="G2474" s="36">
        <v>256649.97</v>
      </c>
    </row>
    <row r="2475" spans="3:7" x14ac:dyDescent="0.25">
      <c r="C2475" s="64">
        <v>45673</v>
      </c>
      <c r="D2475" s="12">
        <f t="shared" si="34"/>
        <v>518661.35</v>
      </c>
      <c r="E2475" s="41">
        <v>261811.38</v>
      </c>
      <c r="F2475" s="18">
        <v>200</v>
      </c>
      <c r="G2475" s="36">
        <v>256649.97</v>
      </c>
    </row>
    <row r="2476" spans="3:7" x14ac:dyDescent="0.25">
      <c r="C2476" s="64">
        <v>45673</v>
      </c>
      <c r="D2476" s="12">
        <f t="shared" si="34"/>
        <v>518609.56</v>
      </c>
      <c r="E2476" s="41">
        <v>261759.59</v>
      </c>
      <c r="F2476" s="18">
        <v>200</v>
      </c>
      <c r="G2476" s="36">
        <v>256649.97</v>
      </c>
    </row>
    <row r="2477" spans="3:7" x14ac:dyDescent="0.25">
      <c r="C2477" s="64">
        <v>45673</v>
      </c>
      <c r="D2477" s="12">
        <f t="shared" si="34"/>
        <v>518485.12</v>
      </c>
      <c r="E2477" s="41">
        <v>261635.15</v>
      </c>
      <c r="F2477" s="18">
        <v>200</v>
      </c>
      <c r="G2477" s="36">
        <v>256649.97</v>
      </c>
    </row>
    <row r="2478" spans="3:7" x14ac:dyDescent="0.25">
      <c r="C2478" s="64">
        <v>45673</v>
      </c>
      <c r="D2478" s="12">
        <f t="shared" si="34"/>
        <v>517870.45</v>
      </c>
      <c r="E2478" s="41">
        <v>261020.48</v>
      </c>
      <c r="F2478" s="18">
        <v>200</v>
      </c>
      <c r="G2478" s="36">
        <v>256649.97</v>
      </c>
    </row>
    <row r="2479" spans="3:7" x14ac:dyDescent="0.25">
      <c r="C2479" s="64">
        <v>45673</v>
      </c>
      <c r="D2479" s="12">
        <f t="shared" si="34"/>
        <v>517570.45</v>
      </c>
      <c r="E2479" s="41">
        <v>260720.48</v>
      </c>
      <c r="F2479" s="18">
        <v>200</v>
      </c>
      <c r="G2479" s="36">
        <v>256649.97</v>
      </c>
    </row>
    <row r="2480" spans="3:7" x14ac:dyDescent="0.25">
      <c r="C2480" s="64">
        <v>45673</v>
      </c>
      <c r="D2480" s="12">
        <f t="shared" si="34"/>
        <v>517538.58999999997</v>
      </c>
      <c r="E2480" s="41">
        <v>260688.62</v>
      </c>
      <c r="F2480" s="18">
        <v>200</v>
      </c>
      <c r="G2480" s="36">
        <v>256649.97</v>
      </c>
    </row>
    <row r="2481" spans="3:7" x14ac:dyDescent="0.25">
      <c r="C2481" s="64">
        <v>45673</v>
      </c>
      <c r="D2481" s="12">
        <f t="shared" si="34"/>
        <v>517508.64</v>
      </c>
      <c r="E2481" s="41">
        <v>260658.67</v>
      </c>
      <c r="F2481" s="18">
        <v>200</v>
      </c>
      <c r="G2481" s="36">
        <v>256649.97</v>
      </c>
    </row>
    <row r="2482" spans="3:7" x14ac:dyDescent="0.25">
      <c r="C2482" s="64">
        <v>45674</v>
      </c>
      <c r="D2482" s="12">
        <f t="shared" si="34"/>
        <v>517198.66000000003</v>
      </c>
      <c r="E2482" s="56">
        <v>260348.69</v>
      </c>
      <c r="F2482" s="57">
        <v>200</v>
      </c>
      <c r="G2482" s="58">
        <v>256649.97</v>
      </c>
    </row>
    <row r="2483" spans="3:7" x14ac:dyDescent="0.25">
      <c r="C2483" s="64">
        <v>45678</v>
      </c>
      <c r="D2483" s="12">
        <f t="shared" si="34"/>
        <v>521648.66000000003</v>
      </c>
      <c r="E2483" s="41">
        <v>264798.69</v>
      </c>
      <c r="F2483" s="18">
        <v>200</v>
      </c>
      <c r="G2483" s="36">
        <v>256649.97</v>
      </c>
    </row>
    <row r="2484" spans="3:7" x14ac:dyDescent="0.25">
      <c r="C2484" s="64">
        <v>45678</v>
      </c>
      <c r="D2484" s="12">
        <f t="shared" si="34"/>
        <v>538194.97</v>
      </c>
      <c r="E2484" s="41">
        <v>281345</v>
      </c>
      <c r="F2484" s="18">
        <v>200</v>
      </c>
      <c r="G2484" s="36">
        <v>256649.97</v>
      </c>
    </row>
    <row r="2485" spans="3:7" x14ac:dyDescent="0.25">
      <c r="C2485" s="64">
        <v>45678</v>
      </c>
      <c r="D2485" s="12">
        <f t="shared" si="34"/>
        <v>551196.84</v>
      </c>
      <c r="E2485" s="41">
        <v>294346.87</v>
      </c>
      <c r="F2485" s="18">
        <v>200</v>
      </c>
      <c r="G2485" s="36">
        <v>256649.97</v>
      </c>
    </row>
    <row r="2486" spans="3:7" x14ac:dyDescent="0.25">
      <c r="C2486" s="64">
        <v>45678</v>
      </c>
      <c r="D2486" s="12">
        <f t="shared" si="34"/>
        <v>548130.44999999995</v>
      </c>
      <c r="E2486" s="41">
        <v>291280.48</v>
      </c>
      <c r="F2486" s="18">
        <v>200</v>
      </c>
      <c r="G2486" s="36">
        <v>256649.97</v>
      </c>
    </row>
    <row r="2487" spans="3:7" x14ac:dyDescent="0.25">
      <c r="C2487" s="64">
        <v>45679</v>
      </c>
      <c r="D2487" s="12">
        <f t="shared" si="34"/>
        <v>547980.44999999995</v>
      </c>
      <c r="E2487" s="41">
        <v>291130.48</v>
      </c>
      <c r="F2487" s="18">
        <v>200</v>
      </c>
      <c r="G2487" s="36">
        <v>256649.97</v>
      </c>
    </row>
    <row r="2488" spans="3:7" x14ac:dyDescent="0.25">
      <c r="C2488" s="64">
        <v>45679</v>
      </c>
      <c r="D2488" s="12">
        <f t="shared" si="34"/>
        <v>547980.44999999995</v>
      </c>
      <c r="E2488" s="41">
        <v>291130.48</v>
      </c>
      <c r="F2488" s="18">
        <v>200</v>
      </c>
      <c r="G2488" s="36">
        <v>256649.97</v>
      </c>
    </row>
    <row r="2489" spans="3:7" x14ac:dyDescent="0.25">
      <c r="C2489" s="64">
        <v>45679</v>
      </c>
      <c r="D2489" s="12">
        <f t="shared" si="34"/>
        <v>547930.44999999995</v>
      </c>
      <c r="E2489" s="41">
        <v>291080.48</v>
      </c>
      <c r="F2489" s="18">
        <v>200</v>
      </c>
      <c r="G2489" s="36">
        <v>256649.97</v>
      </c>
    </row>
    <row r="2490" spans="3:7" x14ac:dyDescent="0.25">
      <c r="C2490" s="64">
        <v>45680</v>
      </c>
      <c r="D2490" s="12">
        <f t="shared" si="34"/>
        <v>568182.62</v>
      </c>
      <c r="E2490" s="41">
        <v>311332.65000000002</v>
      </c>
      <c r="F2490" s="18">
        <v>200</v>
      </c>
      <c r="G2490" s="36">
        <v>256649.97</v>
      </c>
    </row>
    <row r="2491" spans="3:7" x14ac:dyDescent="0.25">
      <c r="C2491" s="64">
        <v>45684</v>
      </c>
      <c r="D2491" s="12">
        <f t="shared" si="34"/>
        <v>567633.55000000005</v>
      </c>
      <c r="E2491" s="41">
        <v>310783.58</v>
      </c>
      <c r="F2491" s="18">
        <v>200</v>
      </c>
      <c r="G2491" s="36">
        <v>256649.97</v>
      </c>
    </row>
    <row r="2492" spans="3:7" x14ac:dyDescent="0.25">
      <c r="C2492" s="64">
        <v>45685</v>
      </c>
      <c r="D2492" s="12">
        <f t="shared" si="34"/>
        <v>532764.98</v>
      </c>
      <c r="E2492" s="41">
        <v>275915.01</v>
      </c>
      <c r="F2492" s="18">
        <v>200</v>
      </c>
      <c r="G2492" s="36">
        <v>256649.97</v>
      </c>
    </row>
    <row r="2493" spans="3:7" x14ac:dyDescent="0.25">
      <c r="C2493" s="64">
        <v>45685</v>
      </c>
      <c r="D2493" s="12">
        <f t="shared" si="34"/>
        <v>532732.29</v>
      </c>
      <c r="E2493" s="41">
        <v>275882.32</v>
      </c>
      <c r="F2493" s="18">
        <v>200</v>
      </c>
      <c r="G2493" s="36">
        <v>256649.97</v>
      </c>
    </row>
    <row r="2494" spans="3:7" x14ac:dyDescent="0.25">
      <c r="C2494" s="64">
        <v>45686</v>
      </c>
      <c r="D2494" s="12">
        <f t="shared" si="34"/>
        <v>532305.86</v>
      </c>
      <c r="E2494" s="41">
        <v>275455.89</v>
      </c>
      <c r="F2494" s="18">
        <v>200</v>
      </c>
      <c r="G2494" s="36">
        <v>256649.97</v>
      </c>
    </row>
    <row r="2495" spans="3:7" x14ac:dyDescent="0.25">
      <c r="C2495" s="64">
        <v>45686</v>
      </c>
      <c r="D2495" s="12">
        <f t="shared" si="34"/>
        <v>531883.48</v>
      </c>
      <c r="E2495" s="41">
        <v>275033.51</v>
      </c>
      <c r="F2495" s="18">
        <v>200</v>
      </c>
      <c r="G2495" s="36">
        <v>256649.97</v>
      </c>
    </row>
    <row r="2496" spans="3:7" x14ac:dyDescent="0.25">
      <c r="C2496" s="64">
        <v>45686</v>
      </c>
      <c r="D2496" s="12">
        <f t="shared" si="34"/>
        <v>531791.48</v>
      </c>
      <c r="E2496" s="41">
        <v>274941.51</v>
      </c>
      <c r="F2496" s="18">
        <v>200</v>
      </c>
      <c r="G2496" s="36">
        <v>256649.97</v>
      </c>
    </row>
    <row r="2497" spans="3:7" x14ac:dyDescent="0.25">
      <c r="C2497" s="64">
        <v>45686</v>
      </c>
      <c r="D2497" s="12">
        <f t="shared" si="34"/>
        <v>529702.51</v>
      </c>
      <c r="E2497" s="41">
        <v>272852.53999999998</v>
      </c>
      <c r="F2497" s="18">
        <v>200</v>
      </c>
      <c r="G2497" s="36">
        <v>256649.97</v>
      </c>
    </row>
    <row r="2498" spans="3:7" x14ac:dyDescent="0.25">
      <c r="C2498" s="64">
        <v>45687</v>
      </c>
      <c r="D2498" s="12">
        <f t="shared" si="34"/>
        <v>529914.51</v>
      </c>
      <c r="E2498" s="41">
        <v>273064.53999999998</v>
      </c>
      <c r="F2498" s="18">
        <v>200</v>
      </c>
      <c r="G2498" s="36">
        <v>256649.97</v>
      </c>
    </row>
    <row r="2499" spans="3:7" x14ac:dyDescent="0.25">
      <c r="C2499" s="64">
        <v>45688</v>
      </c>
      <c r="D2499" s="12">
        <f t="shared" si="34"/>
        <v>528738.86</v>
      </c>
      <c r="E2499" s="41">
        <v>271888.89</v>
      </c>
      <c r="F2499" s="18">
        <v>200</v>
      </c>
      <c r="G2499" s="36">
        <v>256649.97</v>
      </c>
    </row>
    <row r="2500" spans="3:7" x14ac:dyDescent="0.25">
      <c r="C2500" s="64">
        <v>45688</v>
      </c>
      <c r="D2500" s="12">
        <f t="shared" si="34"/>
        <v>528428.88</v>
      </c>
      <c r="E2500" s="41">
        <v>271578.90999999997</v>
      </c>
      <c r="F2500" s="18">
        <v>200</v>
      </c>
      <c r="G2500" s="36">
        <v>256649.97</v>
      </c>
    </row>
    <row r="2501" spans="3:7" x14ac:dyDescent="0.25">
      <c r="C2501" s="64">
        <v>45691</v>
      </c>
      <c r="D2501" s="12">
        <f t="shared" si="34"/>
        <v>577620.79</v>
      </c>
      <c r="E2501" s="41">
        <v>320770.82</v>
      </c>
      <c r="F2501" s="18">
        <v>200</v>
      </c>
      <c r="G2501" s="36">
        <v>256649.97</v>
      </c>
    </row>
    <row r="2502" spans="3:7" x14ac:dyDescent="0.25">
      <c r="C2502" s="64">
        <v>45691</v>
      </c>
      <c r="D2502" s="12">
        <f t="shared" si="34"/>
        <v>577570.79</v>
      </c>
      <c r="E2502" s="41">
        <v>320720.82</v>
      </c>
      <c r="F2502" s="18">
        <v>200</v>
      </c>
      <c r="G2502" s="36">
        <v>256649.97</v>
      </c>
    </row>
    <row r="2503" spans="3:7" x14ac:dyDescent="0.25">
      <c r="C2503" s="64">
        <v>45694</v>
      </c>
      <c r="D2503" s="12">
        <f t="shared" si="34"/>
        <v>577570.79</v>
      </c>
      <c r="E2503" s="41">
        <v>320720.82</v>
      </c>
      <c r="F2503" s="18">
        <v>200</v>
      </c>
      <c r="G2503" s="36">
        <v>256649.97</v>
      </c>
    </row>
    <row r="2504" spans="3:7" x14ac:dyDescent="0.25">
      <c r="C2504" s="64">
        <v>45694</v>
      </c>
      <c r="D2504" s="12">
        <f t="shared" si="34"/>
        <v>577274.67000000004</v>
      </c>
      <c r="E2504" s="41">
        <v>320424.7</v>
      </c>
      <c r="F2504" s="18">
        <v>200</v>
      </c>
      <c r="G2504" s="36">
        <v>256649.97</v>
      </c>
    </row>
    <row r="2505" spans="3:7" x14ac:dyDescent="0.25">
      <c r="C2505" s="64">
        <v>45694</v>
      </c>
      <c r="D2505" s="12">
        <f t="shared" si="34"/>
        <v>577010.17000000004</v>
      </c>
      <c r="E2505" s="41">
        <v>320160.2</v>
      </c>
      <c r="F2505" s="18">
        <v>200</v>
      </c>
      <c r="G2505" s="36">
        <v>256649.97</v>
      </c>
    </row>
    <row r="2506" spans="3:7" x14ac:dyDescent="0.25">
      <c r="C2506" s="64">
        <v>45694</v>
      </c>
      <c r="D2506" s="12">
        <f t="shared" si="34"/>
        <v>576996.14</v>
      </c>
      <c r="E2506" s="41">
        <v>320146.17</v>
      </c>
      <c r="F2506" s="18">
        <v>200</v>
      </c>
      <c r="G2506" s="36">
        <v>256649.97</v>
      </c>
    </row>
    <row r="2507" spans="3:7" x14ac:dyDescent="0.25">
      <c r="C2507" s="64">
        <v>45694</v>
      </c>
      <c r="D2507" s="12">
        <f t="shared" si="34"/>
        <v>576643.97</v>
      </c>
      <c r="E2507" s="41">
        <v>319794</v>
      </c>
      <c r="F2507" s="18">
        <v>200</v>
      </c>
      <c r="G2507" s="36">
        <v>256649.97</v>
      </c>
    </row>
    <row r="2508" spans="3:7" x14ac:dyDescent="0.25">
      <c r="C2508" s="64">
        <v>45694</v>
      </c>
      <c r="D2508" s="12">
        <f t="shared" si="34"/>
        <v>576328.97</v>
      </c>
      <c r="E2508" s="41">
        <v>319479</v>
      </c>
      <c r="F2508" s="18">
        <v>200</v>
      </c>
      <c r="G2508" s="36">
        <v>256649.97</v>
      </c>
    </row>
    <row r="2509" spans="3:7" x14ac:dyDescent="0.25">
      <c r="C2509" s="64">
        <v>45694</v>
      </c>
      <c r="D2509" s="12">
        <f t="shared" si="34"/>
        <v>575733.97</v>
      </c>
      <c r="E2509" s="41">
        <v>318884</v>
      </c>
      <c r="F2509" s="18">
        <v>200</v>
      </c>
      <c r="G2509" s="36">
        <v>256649.97</v>
      </c>
    </row>
    <row r="2510" spans="3:7" x14ac:dyDescent="0.25">
      <c r="C2510" s="64">
        <v>45694</v>
      </c>
      <c r="D2510" s="12">
        <f t="shared" si="34"/>
        <v>575608.97</v>
      </c>
      <c r="E2510" s="41">
        <v>318759</v>
      </c>
      <c r="F2510" s="18">
        <v>200</v>
      </c>
      <c r="G2510" s="36">
        <v>256649.97</v>
      </c>
    </row>
    <row r="2511" spans="3:7" x14ac:dyDescent="0.25">
      <c r="C2511" s="64">
        <v>45694</v>
      </c>
      <c r="D2511" s="12">
        <f t="shared" si="34"/>
        <v>575555.44999999995</v>
      </c>
      <c r="E2511" s="41">
        <v>318705.48</v>
      </c>
      <c r="F2511" s="18">
        <v>200</v>
      </c>
      <c r="G2511" s="36">
        <v>256649.97</v>
      </c>
    </row>
    <row r="2512" spans="3:7" x14ac:dyDescent="0.25">
      <c r="C2512" s="64">
        <v>45694</v>
      </c>
      <c r="D2512" s="12">
        <f t="shared" si="34"/>
        <v>570469.09</v>
      </c>
      <c r="E2512" s="41">
        <v>313619.12</v>
      </c>
      <c r="F2512" s="18">
        <v>200</v>
      </c>
      <c r="G2512" s="36">
        <v>256649.97</v>
      </c>
    </row>
    <row r="2513" spans="3:7" x14ac:dyDescent="0.25">
      <c r="C2513" s="64">
        <v>45694</v>
      </c>
      <c r="D2513" s="12">
        <f t="shared" si="34"/>
        <v>570358.43999999994</v>
      </c>
      <c r="E2513" s="41">
        <v>313508.46999999997</v>
      </c>
      <c r="F2513" s="18">
        <v>200</v>
      </c>
      <c r="G2513" s="36">
        <v>256649.97</v>
      </c>
    </row>
    <row r="2514" spans="3:7" x14ac:dyDescent="0.25">
      <c r="C2514" s="64">
        <v>45694</v>
      </c>
      <c r="D2514" s="12">
        <f t="shared" si="34"/>
        <v>570283.44999999995</v>
      </c>
      <c r="E2514" s="41">
        <v>313433.48</v>
      </c>
      <c r="F2514" s="18">
        <v>200</v>
      </c>
      <c r="G2514" s="36">
        <v>256649.97</v>
      </c>
    </row>
    <row r="2515" spans="3:7" x14ac:dyDescent="0.25">
      <c r="C2515" s="64">
        <v>45694</v>
      </c>
      <c r="D2515" s="12">
        <f t="shared" si="34"/>
        <v>569673.63</v>
      </c>
      <c r="E2515" s="41">
        <v>312823.65999999997</v>
      </c>
      <c r="F2515" s="18">
        <v>200</v>
      </c>
      <c r="G2515" s="36">
        <v>256649.97</v>
      </c>
    </row>
    <row r="2516" spans="3:7" x14ac:dyDescent="0.25">
      <c r="C2516" s="64">
        <v>45694</v>
      </c>
      <c r="D2516" s="12">
        <f t="shared" si="34"/>
        <v>569655.98</v>
      </c>
      <c r="E2516" s="41">
        <v>312806.01</v>
      </c>
      <c r="F2516" s="18">
        <v>200</v>
      </c>
      <c r="G2516" s="36">
        <v>256649.97</v>
      </c>
    </row>
    <row r="2517" spans="3:7" x14ac:dyDescent="0.25">
      <c r="C2517" s="64">
        <v>45694</v>
      </c>
      <c r="D2517" s="12">
        <f t="shared" si="34"/>
        <v>569634.98</v>
      </c>
      <c r="E2517" s="41">
        <v>312785.01</v>
      </c>
      <c r="F2517" s="18">
        <v>200</v>
      </c>
      <c r="G2517" s="36">
        <v>256649.97</v>
      </c>
    </row>
    <row r="2518" spans="3:7" x14ac:dyDescent="0.25">
      <c r="C2518" s="64">
        <v>45694</v>
      </c>
      <c r="D2518" s="12">
        <f t="shared" ref="D2518:D2581" si="35">E2518+F2518+G2518</f>
        <v>569507.01</v>
      </c>
      <c r="E2518" s="41">
        <v>312657.03999999998</v>
      </c>
      <c r="F2518" s="18">
        <v>200</v>
      </c>
      <c r="G2518" s="36">
        <v>256649.97</v>
      </c>
    </row>
    <row r="2519" spans="3:7" x14ac:dyDescent="0.25">
      <c r="C2519" s="64">
        <v>45694</v>
      </c>
      <c r="D2519" s="12">
        <f t="shared" si="35"/>
        <v>569357.01</v>
      </c>
      <c r="E2519" s="41">
        <v>312507.03999999998</v>
      </c>
      <c r="F2519" s="18">
        <v>200</v>
      </c>
      <c r="G2519" s="36">
        <v>256649.97</v>
      </c>
    </row>
    <row r="2520" spans="3:7" x14ac:dyDescent="0.25">
      <c r="C2520" s="64">
        <v>45694</v>
      </c>
      <c r="D2520" s="12">
        <f t="shared" si="35"/>
        <v>569207.01</v>
      </c>
      <c r="E2520" s="41">
        <v>312357.03999999998</v>
      </c>
      <c r="F2520" s="18">
        <v>200</v>
      </c>
      <c r="G2520" s="36">
        <v>256649.97</v>
      </c>
    </row>
    <row r="2521" spans="3:7" x14ac:dyDescent="0.25">
      <c r="C2521" s="64">
        <v>45694</v>
      </c>
      <c r="D2521" s="12">
        <f t="shared" si="35"/>
        <v>569172.51</v>
      </c>
      <c r="E2521" s="41">
        <v>312322.53999999998</v>
      </c>
      <c r="F2521" s="18">
        <v>200</v>
      </c>
      <c r="G2521" s="36">
        <v>256649.97</v>
      </c>
    </row>
    <row r="2522" spans="3:7" x14ac:dyDescent="0.25">
      <c r="C2522" s="64">
        <v>45695</v>
      </c>
      <c r="D2522" s="12">
        <f t="shared" si="35"/>
        <v>569717.51</v>
      </c>
      <c r="E2522" s="41">
        <v>312867.53999999998</v>
      </c>
      <c r="F2522" s="18">
        <v>200</v>
      </c>
      <c r="G2522" s="36">
        <v>256649.97</v>
      </c>
    </row>
    <row r="2523" spans="3:7" x14ac:dyDescent="0.25">
      <c r="C2523" s="64">
        <v>45695</v>
      </c>
      <c r="D2523" s="12">
        <f t="shared" si="35"/>
        <v>570147.51</v>
      </c>
      <c r="E2523" s="41">
        <v>313297.53999999998</v>
      </c>
      <c r="F2523" s="18">
        <v>200</v>
      </c>
      <c r="G2523" s="36">
        <v>256649.97</v>
      </c>
    </row>
    <row r="2524" spans="3:7" x14ac:dyDescent="0.25">
      <c r="C2524" s="64">
        <v>45699</v>
      </c>
      <c r="D2524" s="12">
        <f t="shared" si="35"/>
        <v>535120.71</v>
      </c>
      <c r="E2524" s="41">
        <v>278270.74</v>
      </c>
      <c r="F2524" s="18">
        <v>200</v>
      </c>
      <c r="G2524" s="36">
        <v>256649.97</v>
      </c>
    </row>
    <row r="2525" spans="3:7" x14ac:dyDescent="0.25">
      <c r="C2525" s="64">
        <v>45700</v>
      </c>
      <c r="D2525" s="12">
        <f t="shared" si="35"/>
        <v>535486.71</v>
      </c>
      <c r="E2525" s="41">
        <v>278636.74</v>
      </c>
      <c r="F2525" s="18">
        <v>200</v>
      </c>
      <c r="G2525" s="36">
        <v>256649.97</v>
      </c>
    </row>
    <row r="2526" spans="3:7" x14ac:dyDescent="0.25">
      <c r="C2526" s="64">
        <v>45701</v>
      </c>
      <c r="D2526" s="12">
        <f t="shared" si="35"/>
        <v>535516.71</v>
      </c>
      <c r="E2526" s="41">
        <v>278666.74</v>
      </c>
      <c r="F2526" s="18">
        <v>200</v>
      </c>
      <c r="G2526" s="36">
        <v>256649.97</v>
      </c>
    </row>
    <row r="2527" spans="3:7" x14ac:dyDescent="0.25">
      <c r="C2527" s="64">
        <v>45701</v>
      </c>
      <c r="D2527" s="12">
        <f t="shared" si="35"/>
        <v>536161.71</v>
      </c>
      <c r="E2527" s="41">
        <v>279311.74</v>
      </c>
      <c r="F2527" s="18">
        <v>200</v>
      </c>
      <c r="G2527" s="36">
        <v>256649.97</v>
      </c>
    </row>
    <row r="2528" spans="3:7" x14ac:dyDescent="0.25">
      <c r="C2528" s="64">
        <v>45701</v>
      </c>
      <c r="D2528" s="12">
        <f t="shared" si="35"/>
        <v>550880.04</v>
      </c>
      <c r="E2528" s="41">
        <v>294030.07</v>
      </c>
      <c r="F2528" s="18">
        <v>200</v>
      </c>
      <c r="G2528" s="36">
        <v>256649.97</v>
      </c>
    </row>
    <row r="2529" spans="3:7" x14ac:dyDescent="0.25">
      <c r="C2529" s="64">
        <v>45701</v>
      </c>
      <c r="D2529" s="12">
        <f t="shared" si="35"/>
        <v>550830.04</v>
      </c>
      <c r="E2529" s="41">
        <v>293980.07</v>
      </c>
      <c r="F2529" s="18">
        <v>200</v>
      </c>
      <c r="G2529" s="36">
        <v>256649.97</v>
      </c>
    </row>
    <row r="2530" spans="3:7" x14ac:dyDescent="0.25">
      <c r="C2530" s="64">
        <v>45701</v>
      </c>
      <c r="D2530" s="12">
        <f t="shared" si="35"/>
        <v>547456.56999999995</v>
      </c>
      <c r="E2530" s="41">
        <v>290606.59999999998</v>
      </c>
      <c r="F2530" s="18">
        <v>200</v>
      </c>
      <c r="G2530" s="36">
        <v>256649.97</v>
      </c>
    </row>
    <row r="2531" spans="3:7" x14ac:dyDescent="0.25">
      <c r="C2531" s="64">
        <v>45701</v>
      </c>
      <c r="D2531" s="12">
        <f t="shared" si="35"/>
        <v>547019.71</v>
      </c>
      <c r="E2531" s="41">
        <v>290169.74</v>
      </c>
      <c r="F2531" s="18">
        <v>200</v>
      </c>
      <c r="G2531" s="36">
        <v>256649.97</v>
      </c>
    </row>
    <row r="2532" spans="3:7" x14ac:dyDescent="0.25">
      <c r="C2532" s="64">
        <v>45701</v>
      </c>
      <c r="D2532" s="12">
        <f t="shared" si="35"/>
        <v>546958.80000000005</v>
      </c>
      <c r="E2532" s="41">
        <v>290108.83</v>
      </c>
      <c r="F2532" s="18">
        <v>200</v>
      </c>
      <c r="G2532" s="36">
        <v>256649.97</v>
      </c>
    </row>
    <row r="2533" spans="3:7" x14ac:dyDescent="0.25">
      <c r="C2533" s="64">
        <v>45701</v>
      </c>
      <c r="D2533" s="12">
        <f t="shared" si="35"/>
        <v>546637.5</v>
      </c>
      <c r="E2533" s="41">
        <v>289787.53000000003</v>
      </c>
      <c r="F2533" s="18">
        <v>200</v>
      </c>
      <c r="G2533" s="36">
        <v>256649.97</v>
      </c>
    </row>
    <row r="2534" spans="3:7" x14ac:dyDescent="0.25">
      <c r="C2534" s="64">
        <v>45701</v>
      </c>
      <c r="D2534" s="12">
        <f t="shared" si="35"/>
        <v>546198.81999999995</v>
      </c>
      <c r="E2534" s="41">
        <v>289348.84999999998</v>
      </c>
      <c r="F2534" s="18">
        <v>200</v>
      </c>
      <c r="G2534" s="36">
        <v>256649.97</v>
      </c>
    </row>
    <row r="2535" spans="3:7" x14ac:dyDescent="0.25">
      <c r="C2535" s="64">
        <v>45701</v>
      </c>
      <c r="D2535" s="12">
        <f t="shared" si="35"/>
        <v>546125.53</v>
      </c>
      <c r="E2535" s="41">
        <v>289275.56</v>
      </c>
      <c r="F2535" s="18">
        <v>200</v>
      </c>
      <c r="G2535" s="36">
        <v>256649.97</v>
      </c>
    </row>
    <row r="2536" spans="3:7" x14ac:dyDescent="0.25">
      <c r="C2536" s="64">
        <v>45701</v>
      </c>
      <c r="D2536" s="12">
        <f t="shared" si="35"/>
        <v>546000.24</v>
      </c>
      <c r="E2536" s="41">
        <v>289150.27</v>
      </c>
      <c r="F2536" s="18">
        <v>200</v>
      </c>
      <c r="G2536" s="36">
        <v>256649.97</v>
      </c>
    </row>
    <row r="2537" spans="3:7" x14ac:dyDescent="0.25">
      <c r="C2537" s="64">
        <v>45701</v>
      </c>
      <c r="D2537" s="12">
        <f t="shared" si="35"/>
        <v>545896.64</v>
      </c>
      <c r="E2537" s="41">
        <v>289046.67</v>
      </c>
      <c r="F2537" s="18">
        <v>200</v>
      </c>
      <c r="G2537" s="36">
        <v>256649.97</v>
      </c>
    </row>
    <row r="2538" spans="3:7" x14ac:dyDescent="0.25">
      <c r="C2538" s="64">
        <v>45702</v>
      </c>
      <c r="D2538" s="12">
        <f t="shared" si="35"/>
        <v>545923.49</v>
      </c>
      <c r="E2538" s="41">
        <v>289073.52</v>
      </c>
      <c r="F2538" s="18">
        <v>200</v>
      </c>
      <c r="G2538" s="36">
        <v>256649.97</v>
      </c>
    </row>
    <row r="2539" spans="3:7" x14ac:dyDescent="0.25">
      <c r="C2539" s="64">
        <v>45706</v>
      </c>
      <c r="D2539" s="12">
        <f t="shared" si="35"/>
        <v>545642.31999999995</v>
      </c>
      <c r="E2539" s="41">
        <v>288792.34999999998</v>
      </c>
      <c r="F2539" s="18">
        <v>200</v>
      </c>
      <c r="G2539" s="36">
        <v>256649.97</v>
      </c>
    </row>
    <row r="2540" spans="3:7" x14ac:dyDescent="0.25">
      <c r="C2540" s="64">
        <v>45708</v>
      </c>
      <c r="D2540" s="12">
        <f t="shared" si="35"/>
        <v>562800.30000000005</v>
      </c>
      <c r="E2540" s="41">
        <v>305950.33</v>
      </c>
      <c r="F2540" s="18">
        <v>200</v>
      </c>
      <c r="G2540" s="36">
        <v>256649.97</v>
      </c>
    </row>
    <row r="2541" spans="3:7" x14ac:dyDescent="0.25">
      <c r="C2541" s="64">
        <v>45708</v>
      </c>
      <c r="D2541" s="12">
        <f t="shared" si="35"/>
        <v>559882.41</v>
      </c>
      <c r="E2541" s="41">
        <v>303032.44</v>
      </c>
      <c r="F2541" s="18">
        <v>200</v>
      </c>
      <c r="G2541" s="36">
        <v>256649.97</v>
      </c>
    </row>
    <row r="2542" spans="3:7" x14ac:dyDescent="0.25">
      <c r="C2542" s="64">
        <v>45709</v>
      </c>
      <c r="D2542" s="12">
        <f t="shared" si="35"/>
        <v>559828.89</v>
      </c>
      <c r="E2542" s="41">
        <v>302978.92</v>
      </c>
      <c r="F2542" s="18">
        <v>200</v>
      </c>
      <c r="G2542" s="36">
        <v>256649.97</v>
      </c>
    </row>
    <row r="2543" spans="3:7" x14ac:dyDescent="0.25">
      <c r="C2543" s="64">
        <v>45709</v>
      </c>
      <c r="D2543" s="12">
        <f t="shared" si="35"/>
        <v>559618.99</v>
      </c>
      <c r="E2543" s="41">
        <v>302769.02</v>
      </c>
      <c r="F2543" s="18">
        <v>200</v>
      </c>
      <c r="G2543" s="36">
        <v>256649.97</v>
      </c>
    </row>
    <row r="2544" spans="3:7" x14ac:dyDescent="0.25">
      <c r="C2544" s="64">
        <v>45709</v>
      </c>
      <c r="D2544" s="12">
        <f t="shared" si="35"/>
        <v>553735.16</v>
      </c>
      <c r="E2544" s="41">
        <v>296885.19</v>
      </c>
      <c r="F2544" s="18">
        <v>200</v>
      </c>
      <c r="G2544" s="36">
        <v>256649.97</v>
      </c>
    </row>
    <row r="2545" spans="3:7" x14ac:dyDescent="0.25">
      <c r="C2545" s="64">
        <v>45709</v>
      </c>
      <c r="D2545" s="12">
        <f t="shared" si="35"/>
        <v>553600.16</v>
      </c>
      <c r="E2545" s="41">
        <v>296750.19</v>
      </c>
      <c r="F2545" s="18">
        <v>200</v>
      </c>
      <c r="G2545" s="36">
        <v>256649.97</v>
      </c>
    </row>
    <row r="2546" spans="3:7" x14ac:dyDescent="0.25">
      <c r="C2546" s="64">
        <v>45709</v>
      </c>
      <c r="D2546" s="12">
        <f t="shared" si="35"/>
        <v>553214.66</v>
      </c>
      <c r="E2546" s="41">
        <v>296364.69</v>
      </c>
      <c r="F2546" s="18">
        <v>200</v>
      </c>
      <c r="G2546" s="36">
        <v>256649.97</v>
      </c>
    </row>
    <row r="2547" spans="3:7" x14ac:dyDescent="0.25">
      <c r="C2547" s="64">
        <v>45709</v>
      </c>
      <c r="D2547" s="12">
        <f t="shared" si="35"/>
        <v>552947.65</v>
      </c>
      <c r="E2547" s="41">
        <v>296097.68</v>
      </c>
      <c r="F2547" s="18">
        <v>200</v>
      </c>
      <c r="G2547" s="36">
        <v>256649.97</v>
      </c>
    </row>
    <row r="2548" spans="3:7" x14ac:dyDescent="0.25">
      <c r="C2548" s="64">
        <v>45709</v>
      </c>
      <c r="D2548" s="12">
        <f t="shared" si="35"/>
        <v>552282.37</v>
      </c>
      <c r="E2548" s="41">
        <v>295432.40000000002</v>
      </c>
      <c r="F2548" s="18">
        <v>200</v>
      </c>
      <c r="G2548" s="36">
        <v>256649.97</v>
      </c>
    </row>
    <row r="2549" spans="3:7" x14ac:dyDescent="0.25">
      <c r="C2549" s="64">
        <v>45709</v>
      </c>
      <c r="D2549" s="12">
        <f t="shared" si="35"/>
        <v>552240.38</v>
      </c>
      <c r="E2549" s="41">
        <v>295390.40999999997</v>
      </c>
      <c r="F2549" s="18">
        <v>200</v>
      </c>
      <c r="G2549" s="36">
        <v>256649.97</v>
      </c>
    </row>
    <row r="2550" spans="3:7" x14ac:dyDescent="0.25">
      <c r="C2550" s="64">
        <v>45709</v>
      </c>
      <c r="D2550" s="12">
        <f t="shared" si="35"/>
        <v>548111.06000000006</v>
      </c>
      <c r="E2550" s="41">
        <v>291261.09000000003</v>
      </c>
      <c r="F2550" s="18">
        <v>200</v>
      </c>
      <c r="G2550" s="36">
        <v>256649.97</v>
      </c>
    </row>
    <row r="2551" spans="3:7" x14ac:dyDescent="0.25">
      <c r="C2551" s="64">
        <v>45709</v>
      </c>
      <c r="D2551" s="12">
        <f t="shared" si="35"/>
        <v>547875.62</v>
      </c>
      <c r="E2551" s="41">
        <v>291025.65000000002</v>
      </c>
      <c r="F2551" s="18">
        <v>200</v>
      </c>
      <c r="G2551" s="36">
        <v>256649.97</v>
      </c>
    </row>
    <row r="2552" spans="3:7" x14ac:dyDescent="0.25">
      <c r="C2552" s="64">
        <v>45709</v>
      </c>
      <c r="D2552" s="12">
        <f t="shared" si="35"/>
        <v>547830.63</v>
      </c>
      <c r="E2552" s="41">
        <v>290980.65999999997</v>
      </c>
      <c r="F2552" s="18">
        <v>200</v>
      </c>
      <c r="G2552" s="36">
        <v>256649.97</v>
      </c>
    </row>
    <row r="2553" spans="3:7" x14ac:dyDescent="0.25">
      <c r="C2553" s="64">
        <v>45709</v>
      </c>
      <c r="D2553" s="12">
        <f t="shared" si="35"/>
        <v>547450.31000000006</v>
      </c>
      <c r="E2553" s="41">
        <v>290600.34000000003</v>
      </c>
      <c r="F2553" s="18">
        <v>200</v>
      </c>
      <c r="G2553" s="36">
        <v>256649.97</v>
      </c>
    </row>
    <row r="2554" spans="3:7" x14ac:dyDescent="0.25">
      <c r="C2554" s="64">
        <v>45709</v>
      </c>
      <c r="D2554" s="12">
        <f t="shared" si="35"/>
        <v>540835.31000000006</v>
      </c>
      <c r="E2554" s="41">
        <v>283985.34000000003</v>
      </c>
      <c r="F2554" s="18">
        <v>200</v>
      </c>
      <c r="G2554" s="36">
        <v>256649.97</v>
      </c>
    </row>
    <row r="2555" spans="3:7" x14ac:dyDescent="0.25">
      <c r="C2555" s="64">
        <v>45709</v>
      </c>
      <c r="D2555" s="12">
        <f t="shared" si="35"/>
        <v>540221.63</v>
      </c>
      <c r="E2555" s="41">
        <v>283371.65999999997</v>
      </c>
      <c r="F2555" s="18">
        <v>200</v>
      </c>
      <c r="G2555" s="36">
        <v>256649.97</v>
      </c>
    </row>
    <row r="2556" spans="3:7" x14ac:dyDescent="0.25">
      <c r="C2556" s="64">
        <v>45709</v>
      </c>
      <c r="D2556" s="12">
        <f t="shared" si="35"/>
        <v>540132.65</v>
      </c>
      <c r="E2556" s="41">
        <v>283282.68</v>
      </c>
      <c r="F2556" s="18">
        <v>200</v>
      </c>
      <c r="G2556" s="36">
        <v>256649.97</v>
      </c>
    </row>
    <row r="2557" spans="3:7" x14ac:dyDescent="0.25">
      <c r="C2557" s="64">
        <v>45709</v>
      </c>
      <c r="D2557" s="12">
        <f t="shared" si="35"/>
        <v>540060.18000000005</v>
      </c>
      <c r="E2557" s="41">
        <v>283210.21000000002</v>
      </c>
      <c r="F2557" s="18">
        <v>200</v>
      </c>
      <c r="G2557" s="36">
        <v>256649.97</v>
      </c>
    </row>
    <row r="2558" spans="3:7" x14ac:dyDescent="0.25">
      <c r="C2558" s="64">
        <v>45709</v>
      </c>
      <c r="D2558" s="12">
        <f t="shared" si="35"/>
        <v>563798.29</v>
      </c>
      <c r="E2558" s="41">
        <v>306948.32</v>
      </c>
      <c r="F2558" s="18">
        <v>200</v>
      </c>
      <c r="G2558" s="36">
        <v>256649.97</v>
      </c>
    </row>
    <row r="2559" spans="3:7" x14ac:dyDescent="0.25">
      <c r="C2559" s="64">
        <v>45712</v>
      </c>
      <c r="D2559" s="12">
        <f t="shared" si="35"/>
        <v>562950.29</v>
      </c>
      <c r="E2559" s="41">
        <v>306100.32</v>
      </c>
      <c r="F2559" s="18">
        <v>200</v>
      </c>
      <c r="G2559" s="36">
        <v>256649.97</v>
      </c>
    </row>
    <row r="2560" spans="3:7" x14ac:dyDescent="0.25">
      <c r="C2560" s="64">
        <v>45712</v>
      </c>
      <c r="D2560" s="12">
        <f t="shared" si="35"/>
        <v>561244.29</v>
      </c>
      <c r="E2560" s="41">
        <v>304394.32</v>
      </c>
      <c r="F2560" s="18">
        <v>200</v>
      </c>
      <c r="G2560" s="36">
        <v>256649.97</v>
      </c>
    </row>
    <row r="2561" spans="3:7" x14ac:dyDescent="0.25">
      <c r="C2561" s="64">
        <v>45713</v>
      </c>
      <c r="D2561" s="12">
        <f t="shared" si="35"/>
        <v>528536.19999999995</v>
      </c>
      <c r="E2561" s="41">
        <v>271686.23</v>
      </c>
      <c r="F2561" s="18">
        <v>200</v>
      </c>
      <c r="G2561" s="36">
        <v>256649.97</v>
      </c>
    </row>
    <row r="2562" spans="3:7" x14ac:dyDescent="0.25">
      <c r="C2562" s="64">
        <v>45713</v>
      </c>
      <c r="D2562" s="12">
        <f t="shared" si="35"/>
        <v>528521.19999999995</v>
      </c>
      <c r="E2562" s="41">
        <v>271671.23</v>
      </c>
      <c r="F2562" s="18">
        <v>200</v>
      </c>
      <c r="G2562" s="36">
        <v>256649.97</v>
      </c>
    </row>
    <row r="2563" spans="3:7" x14ac:dyDescent="0.25">
      <c r="C2563" s="64">
        <v>45714</v>
      </c>
      <c r="D2563" s="12">
        <f t="shared" si="35"/>
        <v>528488.51</v>
      </c>
      <c r="E2563" s="41">
        <v>271638.53999999998</v>
      </c>
      <c r="F2563" s="18">
        <v>200</v>
      </c>
      <c r="G2563" s="36">
        <v>256649.97</v>
      </c>
    </row>
    <row r="2564" spans="3:7" x14ac:dyDescent="0.25">
      <c r="C2564" s="64">
        <v>45714</v>
      </c>
      <c r="D2564" s="12">
        <f t="shared" si="35"/>
        <v>528092.85</v>
      </c>
      <c r="E2564" s="41">
        <v>271242.88</v>
      </c>
      <c r="F2564" s="18">
        <v>200</v>
      </c>
      <c r="G2564" s="36">
        <v>256649.97</v>
      </c>
    </row>
    <row r="2565" spans="3:7" x14ac:dyDescent="0.25">
      <c r="C2565" s="64">
        <v>45715</v>
      </c>
      <c r="D2565" s="12">
        <f t="shared" si="35"/>
        <v>522112.78</v>
      </c>
      <c r="E2565" s="41">
        <v>265262.81</v>
      </c>
      <c r="F2565" s="18">
        <v>200</v>
      </c>
      <c r="G2565" s="36">
        <v>256649.97</v>
      </c>
    </row>
    <row r="2566" spans="3:7" x14ac:dyDescent="0.25">
      <c r="C2566" s="64">
        <v>45715</v>
      </c>
      <c r="D2566" s="12">
        <f t="shared" si="35"/>
        <v>522302.78</v>
      </c>
      <c r="E2566" s="41">
        <v>265452.81</v>
      </c>
      <c r="F2566" s="18">
        <v>200</v>
      </c>
      <c r="G2566" s="36">
        <v>256649.97</v>
      </c>
    </row>
    <row r="2567" spans="3:7" x14ac:dyDescent="0.25">
      <c r="C2567" s="64">
        <v>45715</v>
      </c>
      <c r="D2567" s="12">
        <f t="shared" si="35"/>
        <v>522372.78</v>
      </c>
      <c r="E2567" s="41">
        <v>265522.81</v>
      </c>
      <c r="F2567" s="18">
        <v>200</v>
      </c>
      <c r="G2567" s="36">
        <v>256649.97</v>
      </c>
    </row>
    <row r="2568" spans="3:7" x14ac:dyDescent="0.25">
      <c r="C2568" s="64">
        <v>45715</v>
      </c>
      <c r="D2568" s="12">
        <f t="shared" si="35"/>
        <v>522482.78</v>
      </c>
      <c r="E2568" s="41">
        <v>265632.81</v>
      </c>
      <c r="F2568" s="18">
        <v>200</v>
      </c>
      <c r="G2568" s="36">
        <v>256649.97</v>
      </c>
    </row>
    <row r="2569" spans="3:7" x14ac:dyDescent="0.25">
      <c r="C2569" s="64">
        <v>45715</v>
      </c>
      <c r="D2569" s="12">
        <f t="shared" si="35"/>
        <v>522717.78</v>
      </c>
      <c r="E2569" s="41">
        <v>265867.81</v>
      </c>
      <c r="F2569" s="18">
        <v>200</v>
      </c>
      <c r="G2569" s="36">
        <v>256649.97</v>
      </c>
    </row>
    <row r="2570" spans="3:7" x14ac:dyDescent="0.25">
      <c r="C2570" s="64">
        <v>45715</v>
      </c>
      <c r="D2570" s="12">
        <f t="shared" si="35"/>
        <v>522722.78</v>
      </c>
      <c r="E2570" s="41">
        <v>265872.81</v>
      </c>
      <c r="F2570" s="18">
        <v>200</v>
      </c>
      <c r="G2570" s="36">
        <v>256649.97</v>
      </c>
    </row>
    <row r="2571" spans="3:7" x14ac:dyDescent="0.25">
      <c r="C2571" s="64">
        <v>45715</v>
      </c>
      <c r="D2571" s="12">
        <f t="shared" si="35"/>
        <v>522757.78</v>
      </c>
      <c r="E2571" s="41">
        <v>265907.81</v>
      </c>
      <c r="F2571" s="18">
        <v>200</v>
      </c>
      <c r="G2571" s="36">
        <v>256649.97</v>
      </c>
    </row>
    <row r="2572" spans="3:7" x14ac:dyDescent="0.25">
      <c r="C2572" s="64">
        <v>45715</v>
      </c>
      <c r="D2572" s="12">
        <f t="shared" si="35"/>
        <v>562635.17000000004</v>
      </c>
      <c r="E2572" s="41">
        <v>305785.2</v>
      </c>
      <c r="F2572" s="18">
        <v>200</v>
      </c>
      <c r="G2572" s="36">
        <v>256649.97</v>
      </c>
    </row>
    <row r="2573" spans="3:7" x14ac:dyDescent="0.25">
      <c r="C2573" s="64">
        <v>45716</v>
      </c>
      <c r="D2573" s="12">
        <f t="shared" si="35"/>
        <v>563333.79</v>
      </c>
      <c r="E2573" s="41">
        <v>305785.2</v>
      </c>
      <c r="F2573" s="18">
        <v>200</v>
      </c>
      <c r="G2573" s="36">
        <v>257348.59</v>
      </c>
    </row>
    <row r="2574" spans="3:7" x14ac:dyDescent="0.25">
      <c r="C2574" s="66" t="s">
        <v>32</v>
      </c>
      <c r="D2574" s="12">
        <f t="shared" si="35"/>
        <v>562452.68000000005</v>
      </c>
      <c r="E2574" s="59">
        <v>304904.09000000003</v>
      </c>
      <c r="F2574" s="18">
        <v>200</v>
      </c>
      <c r="G2574" s="36">
        <v>257348.59</v>
      </c>
    </row>
    <row r="2575" spans="3:7" x14ac:dyDescent="0.25">
      <c r="C2575" s="67" t="s">
        <v>32</v>
      </c>
      <c r="D2575" s="12">
        <f t="shared" si="35"/>
        <v>562418.18000000005</v>
      </c>
      <c r="E2575" s="59">
        <v>304869.59000000003</v>
      </c>
      <c r="F2575" s="18">
        <v>200</v>
      </c>
      <c r="G2575" s="36">
        <v>257348.59</v>
      </c>
    </row>
    <row r="2576" spans="3:7" x14ac:dyDescent="0.25">
      <c r="C2576" s="67" t="s">
        <v>32</v>
      </c>
      <c r="D2576" s="12">
        <f t="shared" si="35"/>
        <v>601492.61</v>
      </c>
      <c r="E2576" s="59">
        <v>343944.02</v>
      </c>
      <c r="F2576" s="18">
        <v>200</v>
      </c>
      <c r="G2576" s="36">
        <v>257348.59</v>
      </c>
    </row>
    <row r="2577" spans="3:7" x14ac:dyDescent="0.25">
      <c r="C2577" s="67" t="s">
        <v>33</v>
      </c>
      <c r="D2577" s="12">
        <f t="shared" si="35"/>
        <v>601342.61</v>
      </c>
      <c r="E2577" s="59">
        <v>343794.02</v>
      </c>
      <c r="F2577" s="18">
        <v>200</v>
      </c>
      <c r="G2577" s="36">
        <v>257348.59</v>
      </c>
    </row>
    <row r="2578" spans="3:7" x14ac:dyDescent="0.25">
      <c r="C2578" s="67" t="s">
        <v>33</v>
      </c>
      <c r="D2578" s="12">
        <f t="shared" si="35"/>
        <v>598390.28</v>
      </c>
      <c r="E2578" s="59">
        <v>340841.69</v>
      </c>
      <c r="F2578" s="18">
        <v>200</v>
      </c>
      <c r="G2578" s="36">
        <v>257348.59</v>
      </c>
    </row>
    <row r="2579" spans="3:7" x14ac:dyDescent="0.25">
      <c r="C2579" s="67" t="s">
        <v>33</v>
      </c>
      <c r="D2579" s="12">
        <f t="shared" si="35"/>
        <v>598362.28</v>
      </c>
      <c r="E2579" s="59">
        <v>340813.69</v>
      </c>
      <c r="F2579" s="18">
        <v>200</v>
      </c>
      <c r="G2579" s="36">
        <v>257348.59</v>
      </c>
    </row>
    <row r="2580" spans="3:7" x14ac:dyDescent="0.25">
      <c r="C2580" s="67" t="s">
        <v>33</v>
      </c>
      <c r="D2580" s="12">
        <f t="shared" si="35"/>
        <v>598159.98</v>
      </c>
      <c r="E2580" s="59">
        <v>340611.39</v>
      </c>
      <c r="F2580" s="18">
        <v>200</v>
      </c>
      <c r="G2580" s="36">
        <v>257348.59</v>
      </c>
    </row>
    <row r="2581" spans="3:7" x14ac:dyDescent="0.25">
      <c r="C2581" s="67" t="s">
        <v>33</v>
      </c>
      <c r="D2581" s="12">
        <f t="shared" si="35"/>
        <v>597953.23</v>
      </c>
      <c r="E2581" s="59">
        <v>340404.64</v>
      </c>
      <c r="F2581" s="18">
        <v>200</v>
      </c>
      <c r="G2581" s="36">
        <v>257348.59</v>
      </c>
    </row>
    <row r="2582" spans="3:7" x14ac:dyDescent="0.25">
      <c r="C2582" s="67" t="s">
        <v>33</v>
      </c>
      <c r="D2582" s="12">
        <f t="shared" ref="D2582:D2645" si="36">E2582+F2582+G2582</f>
        <v>597453.23</v>
      </c>
      <c r="E2582" s="59">
        <v>339904.64</v>
      </c>
      <c r="F2582" s="18">
        <v>200</v>
      </c>
      <c r="G2582" s="36">
        <v>257348.59</v>
      </c>
    </row>
    <row r="2583" spans="3:7" x14ac:dyDescent="0.25">
      <c r="C2583" s="67" t="s">
        <v>33</v>
      </c>
      <c r="D2583" s="12">
        <f t="shared" si="36"/>
        <v>597014.55000000005</v>
      </c>
      <c r="E2583" s="59">
        <v>339465.96</v>
      </c>
      <c r="F2583" s="18">
        <v>200</v>
      </c>
      <c r="G2583" s="36">
        <v>257348.59</v>
      </c>
    </row>
    <row r="2584" spans="3:7" x14ac:dyDescent="0.25">
      <c r="C2584" s="67" t="s">
        <v>33</v>
      </c>
      <c r="D2584" s="12">
        <f t="shared" si="36"/>
        <v>596784.99</v>
      </c>
      <c r="E2584" s="59">
        <v>339236.4</v>
      </c>
      <c r="F2584" s="18">
        <v>200</v>
      </c>
      <c r="G2584" s="36">
        <v>257348.59</v>
      </c>
    </row>
    <row r="2585" spans="3:7" x14ac:dyDescent="0.25">
      <c r="C2585" s="67" t="s">
        <v>33</v>
      </c>
      <c r="D2585" s="12">
        <f t="shared" si="36"/>
        <v>596769.52</v>
      </c>
      <c r="E2585" s="59">
        <v>339220.93000000005</v>
      </c>
      <c r="F2585" s="18">
        <v>200</v>
      </c>
      <c r="G2585" s="36">
        <v>257348.59</v>
      </c>
    </row>
    <row r="2586" spans="3:7" x14ac:dyDescent="0.25">
      <c r="C2586" s="67" t="s">
        <v>33</v>
      </c>
      <c r="D2586" s="12">
        <f t="shared" si="36"/>
        <v>596516.53</v>
      </c>
      <c r="E2586" s="59">
        <v>338967.94000000006</v>
      </c>
      <c r="F2586" s="18">
        <v>200</v>
      </c>
      <c r="G2586" s="36">
        <v>257348.59</v>
      </c>
    </row>
    <row r="2587" spans="3:7" x14ac:dyDescent="0.25">
      <c r="C2587" s="67" t="s">
        <v>33</v>
      </c>
      <c r="D2587" s="12">
        <f t="shared" si="36"/>
        <v>596493.43000000005</v>
      </c>
      <c r="E2587" s="59">
        <v>338944.84000000008</v>
      </c>
      <c r="F2587" s="18">
        <v>200</v>
      </c>
      <c r="G2587" s="36">
        <v>257348.59</v>
      </c>
    </row>
    <row r="2588" spans="3:7" x14ac:dyDescent="0.25">
      <c r="C2588" s="67" t="s">
        <v>33</v>
      </c>
      <c r="D2588" s="12">
        <f t="shared" si="36"/>
        <v>596351.68000000005</v>
      </c>
      <c r="E2588" s="59">
        <v>338803.09000000008</v>
      </c>
      <c r="F2588" s="18">
        <v>200</v>
      </c>
      <c r="G2588" s="36">
        <v>257348.59</v>
      </c>
    </row>
    <row r="2589" spans="3:7" x14ac:dyDescent="0.25">
      <c r="C2589" s="67" t="s">
        <v>33</v>
      </c>
      <c r="D2589" s="12">
        <f t="shared" si="36"/>
        <v>596285.88000000012</v>
      </c>
      <c r="E2589" s="59">
        <v>338737.2900000001</v>
      </c>
      <c r="F2589" s="18">
        <v>200</v>
      </c>
      <c r="G2589" s="36">
        <v>257348.59</v>
      </c>
    </row>
    <row r="2590" spans="3:7" x14ac:dyDescent="0.25">
      <c r="C2590" s="67" t="s">
        <v>33</v>
      </c>
      <c r="D2590" s="12">
        <f t="shared" si="36"/>
        <v>596211.46000000008</v>
      </c>
      <c r="E2590" s="59">
        <v>338662.87000000011</v>
      </c>
      <c r="F2590" s="18">
        <v>200</v>
      </c>
      <c r="G2590" s="36">
        <v>257348.59</v>
      </c>
    </row>
    <row r="2591" spans="3:7" x14ac:dyDescent="0.25">
      <c r="C2591" s="67" t="s">
        <v>33</v>
      </c>
      <c r="D2591" s="12">
        <f t="shared" si="36"/>
        <v>594546.46000000008</v>
      </c>
      <c r="E2591" s="59">
        <v>336997.87000000011</v>
      </c>
      <c r="F2591" s="18">
        <v>200</v>
      </c>
      <c r="G2591" s="36">
        <v>257348.59</v>
      </c>
    </row>
    <row r="2592" spans="3:7" x14ac:dyDescent="0.25">
      <c r="C2592" s="67" t="s">
        <v>33</v>
      </c>
      <c r="D2592" s="12">
        <f t="shared" si="36"/>
        <v>594492.94000000006</v>
      </c>
      <c r="E2592" s="59">
        <v>336944.35000000009</v>
      </c>
      <c r="F2592" s="18">
        <v>200</v>
      </c>
      <c r="G2592" s="36">
        <v>257348.59</v>
      </c>
    </row>
    <row r="2593" spans="3:7" x14ac:dyDescent="0.25">
      <c r="C2593" s="67" t="s">
        <v>33</v>
      </c>
      <c r="D2593" s="12">
        <f t="shared" si="36"/>
        <v>594404.53000000014</v>
      </c>
      <c r="E2593" s="59">
        <v>336855.94000000012</v>
      </c>
      <c r="F2593" s="18">
        <v>200</v>
      </c>
      <c r="G2593" s="36">
        <v>257348.59</v>
      </c>
    </row>
    <row r="2594" spans="3:7" x14ac:dyDescent="0.25">
      <c r="C2594" s="67" t="s">
        <v>33</v>
      </c>
      <c r="D2594" s="12">
        <f t="shared" si="36"/>
        <v>594424.21000000008</v>
      </c>
      <c r="E2594" s="59">
        <v>336875.62000000011</v>
      </c>
      <c r="F2594" s="18">
        <v>200</v>
      </c>
      <c r="G2594" s="36">
        <v>257348.59</v>
      </c>
    </row>
    <row r="2595" spans="3:7" x14ac:dyDescent="0.25">
      <c r="C2595" s="67" t="s">
        <v>34</v>
      </c>
      <c r="D2595" s="12">
        <f t="shared" si="36"/>
        <v>594205.78000000014</v>
      </c>
      <c r="E2595" s="59">
        <v>336657.19000000012</v>
      </c>
      <c r="F2595" s="18">
        <v>200</v>
      </c>
      <c r="G2595" s="36">
        <v>257348.59</v>
      </c>
    </row>
    <row r="2596" spans="3:7" x14ac:dyDescent="0.25">
      <c r="C2596" s="67" t="s">
        <v>35</v>
      </c>
      <c r="D2596" s="12">
        <f t="shared" si="36"/>
        <v>559150.63000000012</v>
      </c>
      <c r="E2596" s="59">
        <v>301602.0400000001</v>
      </c>
      <c r="F2596" s="18">
        <v>200</v>
      </c>
      <c r="G2596" s="36">
        <v>257348.59</v>
      </c>
    </row>
    <row r="2597" spans="3:7" x14ac:dyDescent="0.25">
      <c r="C2597" s="67" t="s">
        <v>36</v>
      </c>
      <c r="D2597" s="12">
        <f t="shared" si="36"/>
        <v>558932.20000000007</v>
      </c>
      <c r="E2597" s="59">
        <v>301383.6100000001</v>
      </c>
      <c r="F2597" s="18">
        <v>200</v>
      </c>
      <c r="G2597" s="36">
        <v>257348.59</v>
      </c>
    </row>
    <row r="2598" spans="3:7" x14ac:dyDescent="0.25">
      <c r="C2598" s="67" t="s">
        <v>36</v>
      </c>
      <c r="D2598" s="12">
        <f t="shared" si="36"/>
        <v>558669.16000000015</v>
      </c>
      <c r="E2598" s="59">
        <v>301120.57000000012</v>
      </c>
      <c r="F2598" s="18">
        <v>200</v>
      </c>
      <c r="G2598" s="36">
        <v>257348.59</v>
      </c>
    </row>
    <row r="2599" spans="3:7" x14ac:dyDescent="0.25">
      <c r="C2599" s="67" t="s">
        <v>36</v>
      </c>
      <c r="D2599" s="12">
        <f t="shared" si="36"/>
        <v>556604.50000000012</v>
      </c>
      <c r="E2599" s="59">
        <v>299055.91000000015</v>
      </c>
      <c r="F2599" s="18">
        <v>200</v>
      </c>
      <c r="G2599" s="36">
        <v>257348.59</v>
      </c>
    </row>
    <row r="2600" spans="3:7" x14ac:dyDescent="0.25">
      <c r="C2600" s="67" t="s">
        <v>36</v>
      </c>
      <c r="D2600" s="12">
        <f t="shared" si="36"/>
        <v>556066.76000000013</v>
      </c>
      <c r="E2600" s="59">
        <v>298518.17000000016</v>
      </c>
      <c r="F2600" s="18">
        <v>200</v>
      </c>
      <c r="G2600" s="36">
        <v>257348.59</v>
      </c>
    </row>
    <row r="2601" spans="3:7" x14ac:dyDescent="0.25">
      <c r="C2601" s="67" t="s">
        <v>36</v>
      </c>
      <c r="D2601" s="12">
        <f t="shared" si="36"/>
        <v>555844.13000000012</v>
      </c>
      <c r="E2601" s="59">
        <v>298295.54000000015</v>
      </c>
      <c r="F2601" s="18">
        <v>200</v>
      </c>
      <c r="G2601" s="36">
        <v>257348.59</v>
      </c>
    </row>
    <row r="2602" spans="3:7" x14ac:dyDescent="0.25">
      <c r="C2602" s="67" t="s">
        <v>36</v>
      </c>
      <c r="D2602" s="12">
        <f t="shared" si="36"/>
        <v>555335.33000000019</v>
      </c>
      <c r="E2602" s="59">
        <v>297786.74000000017</v>
      </c>
      <c r="F2602" s="18">
        <v>200</v>
      </c>
      <c r="G2602" s="36">
        <v>257348.59</v>
      </c>
    </row>
    <row r="2603" spans="3:7" x14ac:dyDescent="0.25">
      <c r="C2603" s="67" t="s">
        <v>36</v>
      </c>
      <c r="D2603" s="12">
        <f t="shared" si="36"/>
        <v>553445.50000000012</v>
      </c>
      <c r="E2603" s="59">
        <v>295896.91000000015</v>
      </c>
      <c r="F2603" s="18">
        <v>200</v>
      </c>
      <c r="G2603" s="36">
        <v>257348.59</v>
      </c>
    </row>
    <row r="2604" spans="3:7" x14ac:dyDescent="0.25">
      <c r="C2604" s="67" t="s">
        <v>36</v>
      </c>
      <c r="D2604" s="12">
        <f t="shared" si="36"/>
        <v>553072.40000000014</v>
      </c>
      <c r="E2604" s="59">
        <v>295523.81000000017</v>
      </c>
      <c r="F2604" s="18">
        <v>200</v>
      </c>
      <c r="G2604" s="36">
        <v>257348.59</v>
      </c>
    </row>
    <row r="2605" spans="3:7" x14ac:dyDescent="0.25">
      <c r="C2605" s="67" t="s">
        <v>36</v>
      </c>
      <c r="D2605" s="12">
        <f t="shared" si="36"/>
        <v>553062.40000000014</v>
      </c>
      <c r="E2605" s="59">
        <v>295513.81000000017</v>
      </c>
      <c r="F2605" s="18">
        <v>200</v>
      </c>
      <c r="G2605" s="36">
        <v>257348.59</v>
      </c>
    </row>
    <row r="2606" spans="3:7" x14ac:dyDescent="0.25">
      <c r="C2606" s="67" t="s">
        <v>36</v>
      </c>
      <c r="D2606" s="12">
        <f t="shared" si="36"/>
        <v>552448.28000000014</v>
      </c>
      <c r="E2606" s="59">
        <v>294899.69000000018</v>
      </c>
      <c r="F2606" s="18">
        <v>200</v>
      </c>
      <c r="G2606" s="36">
        <v>257348.59</v>
      </c>
    </row>
    <row r="2607" spans="3:7" x14ac:dyDescent="0.25">
      <c r="C2607" s="67" t="s">
        <v>37</v>
      </c>
      <c r="D2607" s="12">
        <f t="shared" si="36"/>
        <v>552498.28000000014</v>
      </c>
      <c r="E2607" s="59">
        <v>294949.69000000018</v>
      </c>
      <c r="F2607" s="18">
        <v>200</v>
      </c>
      <c r="G2607" s="36">
        <v>257348.59</v>
      </c>
    </row>
    <row r="2608" spans="3:7" x14ac:dyDescent="0.25">
      <c r="C2608" s="67" t="s">
        <v>37</v>
      </c>
      <c r="D2608" s="12">
        <f t="shared" si="36"/>
        <v>552605.28000000014</v>
      </c>
      <c r="E2608" s="59">
        <v>295056.69000000018</v>
      </c>
      <c r="F2608" s="18">
        <v>200</v>
      </c>
      <c r="G2608" s="36">
        <v>257348.59</v>
      </c>
    </row>
    <row r="2609" spans="3:7" x14ac:dyDescent="0.25">
      <c r="C2609" s="67" t="s">
        <v>37</v>
      </c>
      <c r="D2609" s="12">
        <f t="shared" si="36"/>
        <v>552802.28000000014</v>
      </c>
      <c r="E2609" s="59">
        <v>295253.69000000018</v>
      </c>
      <c r="F2609" s="18">
        <v>200</v>
      </c>
      <c r="G2609" s="36">
        <v>257348.59</v>
      </c>
    </row>
    <row r="2610" spans="3:7" x14ac:dyDescent="0.25">
      <c r="C2610" s="67" t="s">
        <v>37</v>
      </c>
      <c r="D2610" s="12">
        <f t="shared" si="36"/>
        <v>553067.28000000014</v>
      </c>
      <c r="E2610" s="59">
        <v>295518.69000000018</v>
      </c>
      <c r="F2610" s="18">
        <v>200</v>
      </c>
      <c r="G2610" s="36">
        <v>257348.59</v>
      </c>
    </row>
    <row r="2611" spans="3:7" x14ac:dyDescent="0.25">
      <c r="C2611" s="67" t="s">
        <v>37</v>
      </c>
      <c r="D2611" s="12">
        <f t="shared" si="36"/>
        <v>553149.28000000014</v>
      </c>
      <c r="E2611" s="59">
        <v>295600.69000000018</v>
      </c>
      <c r="F2611" s="18">
        <v>200</v>
      </c>
      <c r="G2611" s="36">
        <v>257348.59</v>
      </c>
    </row>
    <row r="2612" spans="3:7" x14ac:dyDescent="0.25">
      <c r="C2612" s="67" t="s">
        <v>37</v>
      </c>
      <c r="D2612" s="12">
        <f t="shared" si="36"/>
        <v>553159.28000000014</v>
      </c>
      <c r="E2612" s="59">
        <v>295610.69000000018</v>
      </c>
      <c r="F2612" s="18">
        <v>200</v>
      </c>
      <c r="G2612" s="36">
        <v>257348.59</v>
      </c>
    </row>
    <row r="2613" spans="3:7" x14ac:dyDescent="0.25">
      <c r="C2613" s="67" t="s">
        <v>37</v>
      </c>
      <c r="D2613" s="12">
        <f t="shared" si="36"/>
        <v>558291.17000000016</v>
      </c>
      <c r="E2613" s="59">
        <v>300742.58000000019</v>
      </c>
      <c r="F2613" s="18">
        <v>200</v>
      </c>
      <c r="G2613" s="36">
        <v>257348.59</v>
      </c>
    </row>
    <row r="2614" spans="3:7" x14ac:dyDescent="0.25">
      <c r="C2614" s="67" t="s">
        <v>37</v>
      </c>
      <c r="D2614" s="12">
        <f t="shared" si="36"/>
        <v>584291.17000000016</v>
      </c>
      <c r="E2614" s="59">
        <v>326742.58000000019</v>
      </c>
      <c r="F2614" s="18">
        <v>200</v>
      </c>
      <c r="G2614" s="36">
        <v>257348.59</v>
      </c>
    </row>
    <row r="2615" spans="3:7" x14ac:dyDescent="0.25">
      <c r="C2615" s="67" t="s">
        <v>37</v>
      </c>
      <c r="D2615" s="12">
        <f t="shared" si="36"/>
        <v>584317.76000000024</v>
      </c>
      <c r="E2615" s="59">
        <v>326769.17000000022</v>
      </c>
      <c r="F2615" s="18">
        <v>200</v>
      </c>
      <c r="G2615" s="36">
        <v>257348.59</v>
      </c>
    </row>
    <row r="2616" spans="3:7" x14ac:dyDescent="0.25">
      <c r="C2616" s="67" t="s">
        <v>37</v>
      </c>
      <c r="D2616" s="12">
        <f t="shared" si="36"/>
        <v>584367.41000000027</v>
      </c>
      <c r="E2616" s="59">
        <v>326818.82000000024</v>
      </c>
      <c r="F2616" s="18">
        <v>200</v>
      </c>
      <c r="G2616" s="36">
        <v>257348.59</v>
      </c>
    </row>
    <row r="2617" spans="3:7" x14ac:dyDescent="0.25">
      <c r="C2617" s="67" t="s">
        <v>37</v>
      </c>
      <c r="D2617" s="12">
        <f t="shared" si="36"/>
        <v>584086.27000000025</v>
      </c>
      <c r="E2617" s="59">
        <v>326537.68000000023</v>
      </c>
      <c r="F2617" s="18">
        <v>200</v>
      </c>
      <c r="G2617" s="36">
        <v>257348.59</v>
      </c>
    </row>
    <row r="2618" spans="3:7" x14ac:dyDescent="0.25">
      <c r="C2618" s="67" t="s">
        <v>38</v>
      </c>
      <c r="D2618" s="12">
        <f t="shared" si="36"/>
        <v>584110.94000000018</v>
      </c>
      <c r="E2618" s="59">
        <v>326562.35000000021</v>
      </c>
      <c r="F2618" s="18">
        <v>200</v>
      </c>
      <c r="G2618" s="36">
        <v>257348.59</v>
      </c>
    </row>
    <row r="2619" spans="3:7" x14ac:dyDescent="0.25">
      <c r="C2619" s="67" t="s">
        <v>39</v>
      </c>
      <c r="D2619" s="12">
        <f t="shared" si="36"/>
        <v>583988.78000000026</v>
      </c>
      <c r="E2619" s="59">
        <v>326440.19000000024</v>
      </c>
      <c r="F2619" s="18">
        <v>200</v>
      </c>
      <c r="G2619" s="36">
        <v>257348.59</v>
      </c>
    </row>
    <row r="2620" spans="3:7" x14ac:dyDescent="0.25">
      <c r="C2620" s="67" t="s">
        <v>39</v>
      </c>
      <c r="D2620" s="12">
        <f t="shared" si="36"/>
        <v>576450.70000000019</v>
      </c>
      <c r="E2620" s="59">
        <v>318902.11000000022</v>
      </c>
      <c r="F2620" s="18">
        <v>200</v>
      </c>
      <c r="G2620" s="36">
        <v>257348.59</v>
      </c>
    </row>
    <row r="2621" spans="3:7" x14ac:dyDescent="0.25">
      <c r="C2621" s="67" t="s">
        <v>39</v>
      </c>
      <c r="D2621" s="12">
        <f t="shared" si="36"/>
        <v>571450.70000000019</v>
      </c>
      <c r="E2621" s="59">
        <v>313902.11000000022</v>
      </c>
      <c r="F2621" s="18">
        <v>200</v>
      </c>
      <c r="G2621" s="36">
        <v>257348.59</v>
      </c>
    </row>
    <row r="2622" spans="3:7" x14ac:dyDescent="0.25">
      <c r="C2622" s="67" t="s">
        <v>39</v>
      </c>
      <c r="D2622" s="12">
        <f t="shared" si="36"/>
        <v>570851.30000000016</v>
      </c>
      <c r="E2622" s="59">
        <v>313302.7100000002</v>
      </c>
      <c r="F2622" s="18">
        <v>200</v>
      </c>
      <c r="G2622" s="36">
        <v>257348.59</v>
      </c>
    </row>
    <row r="2623" spans="3:7" x14ac:dyDescent="0.25">
      <c r="C2623" s="67" t="s">
        <v>39</v>
      </c>
      <c r="D2623" s="12">
        <f t="shared" si="36"/>
        <v>567933.41000000015</v>
      </c>
      <c r="E2623" s="59">
        <v>310384.82000000018</v>
      </c>
      <c r="F2623" s="18">
        <v>200</v>
      </c>
      <c r="G2623" s="36">
        <v>257348.59</v>
      </c>
    </row>
    <row r="2624" spans="3:7" x14ac:dyDescent="0.25">
      <c r="C2624" s="67" t="s">
        <v>40</v>
      </c>
      <c r="D2624" s="12">
        <f t="shared" si="36"/>
        <v>532131.53000000014</v>
      </c>
      <c r="E2624" s="59">
        <v>274582.94000000018</v>
      </c>
      <c r="F2624" s="18">
        <v>200</v>
      </c>
      <c r="G2624" s="36">
        <v>257348.59</v>
      </c>
    </row>
    <row r="2625" spans="3:7" x14ac:dyDescent="0.25">
      <c r="C2625" s="67" t="s">
        <v>40</v>
      </c>
      <c r="D2625" s="12">
        <f t="shared" si="36"/>
        <v>567952.5900000002</v>
      </c>
      <c r="E2625" s="59">
        <v>274602.00000000017</v>
      </c>
      <c r="F2625" s="18">
        <v>36002</v>
      </c>
      <c r="G2625" s="36">
        <v>257348.59</v>
      </c>
    </row>
    <row r="2626" spans="3:7" x14ac:dyDescent="0.25">
      <c r="C2626" s="67" t="s">
        <v>41</v>
      </c>
      <c r="D2626" s="12">
        <f t="shared" si="36"/>
        <v>542750.5900000002</v>
      </c>
      <c r="E2626" s="59">
        <v>274037.00000000017</v>
      </c>
      <c r="F2626" s="18">
        <v>11365</v>
      </c>
      <c r="G2626" s="36">
        <v>257348.59</v>
      </c>
    </row>
    <row r="2627" spans="3:7" x14ac:dyDescent="0.25">
      <c r="C2627" s="67" t="s">
        <v>41</v>
      </c>
      <c r="D2627" s="12">
        <f t="shared" si="36"/>
        <v>540999.5900000002</v>
      </c>
      <c r="E2627" s="59">
        <v>273472.00000000017</v>
      </c>
      <c r="F2627" s="18">
        <v>10179</v>
      </c>
      <c r="G2627" s="36">
        <v>257348.59</v>
      </c>
    </row>
    <row r="2628" spans="3:7" x14ac:dyDescent="0.25">
      <c r="C2628" s="67" t="s">
        <v>41</v>
      </c>
      <c r="D2628" s="12">
        <f t="shared" si="36"/>
        <v>533884.48000000021</v>
      </c>
      <c r="E2628" s="59">
        <v>273439.31000000017</v>
      </c>
      <c r="F2628" s="18">
        <v>3096.58</v>
      </c>
      <c r="G2628" s="36">
        <v>257348.59</v>
      </c>
    </row>
    <row r="2629" spans="3:7" x14ac:dyDescent="0.25">
      <c r="C2629" s="67" t="s">
        <v>41</v>
      </c>
      <c r="D2629" s="12">
        <f t="shared" si="36"/>
        <v>548004.7100000002</v>
      </c>
      <c r="E2629" s="59">
        <v>288755.12000000017</v>
      </c>
      <c r="F2629" s="18">
        <v>1901</v>
      </c>
      <c r="G2629" s="36">
        <v>257348.59</v>
      </c>
    </row>
    <row r="2630" spans="3:7" x14ac:dyDescent="0.25">
      <c r="C2630" s="67" t="s">
        <v>42</v>
      </c>
      <c r="D2630" s="12">
        <f t="shared" si="36"/>
        <v>546594.75000000012</v>
      </c>
      <c r="E2630" s="59">
        <v>288255.12000000017</v>
      </c>
      <c r="F2630" s="18">
        <v>991.04</v>
      </c>
      <c r="G2630" s="36">
        <v>257348.59</v>
      </c>
    </row>
    <row r="2631" spans="3:7" x14ac:dyDescent="0.25">
      <c r="C2631" s="67" t="s">
        <v>42</v>
      </c>
      <c r="D2631" s="12">
        <f t="shared" si="36"/>
        <v>546243.7100000002</v>
      </c>
      <c r="E2631" s="59">
        <v>288695.12000000017</v>
      </c>
      <c r="F2631" s="18">
        <v>200</v>
      </c>
      <c r="G2631" s="36">
        <v>257348.59</v>
      </c>
    </row>
    <row r="2632" spans="3:7" x14ac:dyDescent="0.25">
      <c r="C2632" s="67" t="s">
        <v>42</v>
      </c>
      <c r="D2632" s="12">
        <f t="shared" si="36"/>
        <v>546328.7100000002</v>
      </c>
      <c r="E2632" s="59">
        <v>288780.12000000017</v>
      </c>
      <c r="F2632" s="18">
        <v>200</v>
      </c>
      <c r="G2632" s="36">
        <v>257348.59</v>
      </c>
    </row>
    <row r="2633" spans="3:7" x14ac:dyDescent="0.25">
      <c r="C2633" s="67" t="s">
        <v>42</v>
      </c>
      <c r="D2633" s="12">
        <f t="shared" si="36"/>
        <v>546513.7100000002</v>
      </c>
      <c r="E2633" s="59">
        <v>288965.12000000017</v>
      </c>
      <c r="F2633" s="18">
        <v>200</v>
      </c>
      <c r="G2633" s="36">
        <v>257348.59</v>
      </c>
    </row>
    <row r="2634" spans="3:7" x14ac:dyDescent="0.25">
      <c r="C2634" s="67" t="s">
        <v>42</v>
      </c>
      <c r="D2634" s="12">
        <f t="shared" si="36"/>
        <v>546573.7100000002</v>
      </c>
      <c r="E2634" s="59">
        <v>289025.12000000017</v>
      </c>
      <c r="F2634" s="18">
        <v>200</v>
      </c>
      <c r="G2634" s="36">
        <v>257348.59</v>
      </c>
    </row>
    <row r="2635" spans="3:7" x14ac:dyDescent="0.25">
      <c r="C2635" s="67" t="s">
        <v>42</v>
      </c>
      <c r="D2635" s="12">
        <f t="shared" si="36"/>
        <v>574987.85000000021</v>
      </c>
      <c r="E2635" s="59">
        <v>317439.26000000018</v>
      </c>
      <c r="F2635" s="18">
        <v>200</v>
      </c>
      <c r="G2635" s="36">
        <v>257348.59</v>
      </c>
    </row>
    <row r="2636" spans="3:7" x14ac:dyDescent="0.25">
      <c r="C2636" s="67" t="s">
        <v>43</v>
      </c>
      <c r="D2636" s="12">
        <f t="shared" si="36"/>
        <v>574706.7100000002</v>
      </c>
      <c r="E2636" s="59">
        <v>317158.12000000017</v>
      </c>
      <c r="F2636" s="18">
        <v>200</v>
      </c>
      <c r="G2636" s="36">
        <v>257348.59</v>
      </c>
    </row>
    <row r="2637" spans="3:7" x14ac:dyDescent="0.25">
      <c r="C2637" s="67" t="s">
        <v>44</v>
      </c>
      <c r="D2637" s="12">
        <f t="shared" si="36"/>
        <v>551723.7100000002</v>
      </c>
      <c r="E2637" s="59">
        <v>317033.12000000017</v>
      </c>
      <c r="F2637" s="18">
        <v>-22658</v>
      </c>
      <c r="G2637" s="36">
        <v>257348.59</v>
      </c>
    </row>
    <row r="2638" spans="3:7" x14ac:dyDescent="0.25">
      <c r="C2638" s="67" t="s">
        <v>44</v>
      </c>
      <c r="D2638" s="12">
        <f t="shared" si="36"/>
        <v>574431.7100000002</v>
      </c>
      <c r="E2638" s="59">
        <v>316883.12000000017</v>
      </c>
      <c r="F2638" s="18">
        <v>200</v>
      </c>
      <c r="G2638" s="36">
        <v>257348.59</v>
      </c>
    </row>
    <row r="2639" spans="3:7" x14ac:dyDescent="0.25">
      <c r="C2639" s="67" t="s">
        <v>44</v>
      </c>
      <c r="D2639" s="12">
        <f t="shared" si="36"/>
        <v>608036.88000000012</v>
      </c>
      <c r="E2639" s="59">
        <v>310999.29000000015</v>
      </c>
      <c r="F2639" s="18">
        <v>39689</v>
      </c>
      <c r="G2639" s="36">
        <v>257348.59</v>
      </c>
    </row>
    <row r="2640" spans="3:7" x14ac:dyDescent="0.25">
      <c r="C2640" s="67" t="s">
        <v>44</v>
      </c>
      <c r="D2640" s="12">
        <f t="shared" si="36"/>
        <v>580688.83000000019</v>
      </c>
      <c r="E2640" s="59">
        <v>310982.24000000017</v>
      </c>
      <c r="F2640" s="18">
        <v>12358</v>
      </c>
      <c r="G2640" s="36">
        <v>257348.59</v>
      </c>
    </row>
    <row r="2641" spans="3:7" x14ac:dyDescent="0.25">
      <c r="C2641" s="67" t="s">
        <v>44</v>
      </c>
      <c r="D2641" s="12">
        <f t="shared" si="36"/>
        <v>578881.98000000021</v>
      </c>
      <c r="E2641" s="59">
        <v>310360.39000000019</v>
      </c>
      <c r="F2641" s="18">
        <v>11173</v>
      </c>
      <c r="G2641" s="36">
        <v>257348.59</v>
      </c>
    </row>
    <row r="2642" spans="3:7" x14ac:dyDescent="0.25">
      <c r="C2642" s="67" t="s">
        <v>44</v>
      </c>
      <c r="D2642" s="12">
        <f t="shared" si="36"/>
        <v>567210.98000000021</v>
      </c>
      <c r="E2642" s="59">
        <v>309860.39000000019</v>
      </c>
      <c r="F2642" s="18">
        <v>2</v>
      </c>
      <c r="G2642" s="36">
        <v>257348.59</v>
      </c>
    </row>
    <row r="2643" spans="3:7" x14ac:dyDescent="0.25">
      <c r="C2643" s="67" t="s">
        <v>44</v>
      </c>
      <c r="D2643" s="12">
        <f t="shared" si="36"/>
        <v>566297.50000000023</v>
      </c>
      <c r="E2643" s="59">
        <v>308948.91000000021</v>
      </c>
      <c r="G2643" s="36">
        <v>257348.59</v>
      </c>
    </row>
    <row r="2644" spans="3:7" x14ac:dyDescent="0.25">
      <c r="C2644" s="67" t="s">
        <v>44</v>
      </c>
      <c r="D2644" s="12">
        <f t="shared" si="36"/>
        <v>565858.82000000018</v>
      </c>
      <c r="E2644" s="59">
        <v>308510.23000000021</v>
      </c>
      <c r="G2644" s="36">
        <v>257348.59</v>
      </c>
    </row>
    <row r="2645" spans="3:7" x14ac:dyDescent="0.25">
      <c r="C2645" s="67" t="s">
        <v>44</v>
      </c>
      <c r="D2645" s="12">
        <f t="shared" si="36"/>
        <v>565345.58000000019</v>
      </c>
      <c r="E2645" s="59">
        <v>307996.99000000022</v>
      </c>
      <c r="G2645" s="36">
        <v>257348.59</v>
      </c>
    </row>
    <row r="2646" spans="3:7" x14ac:dyDescent="0.25">
      <c r="C2646" s="67" t="s">
        <v>44</v>
      </c>
      <c r="D2646" s="12">
        <f t="shared" ref="D2646:D2709" si="37">E2646+F2646+G2646</f>
        <v>564638.2100000002</v>
      </c>
      <c r="E2646" s="59">
        <v>307289.62000000023</v>
      </c>
      <c r="G2646" s="36">
        <v>257348.59</v>
      </c>
    </row>
    <row r="2647" spans="3:7" x14ac:dyDescent="0.25">
      <c r="C2647" s="67" t="s">
        <v>44</v>
      </c>
      <c r="D2647" s="12">
        <f t="shared" si="37"/>
        <v>564499.4600000002</v>
      </c>
      <c r="E2647" s="59">
        <v>307150.87000000023</v>
      </c>
      <c r="G2647" s="36">
        <v>257348.59</v>
      </c>
    </row>
    <row r="2648" spans="3:7" x14ac:dyDescent="0.25">
      <c r="C2648" s="67" t="s">
        <v>44</v>
      </c>
      <c r="D2648" s="12">
        <f t="shared" si="37"/>
        <v>561034.4600000002</v>
      </c>
      <c r="E2648" s="59">
        <v>303685.87000000023</v>
      </c>
      <c r="G2648" s="36">
        <v>257348.59</v>
      </c>
    </row>
    <row r="2649" spans="3:7" x14ac:dyDescent="0.25">
      <c r="C2649" s="67" t="s">
        <v>44</v>
      </c>
      <c r="D2649" s="12">
        <f t="shared" si="37"/>
        <v>560898.49000000022</v>
      </c>
      <c r="E2649" s="59">
        <v>303549.90000000026</v>
      </c>
      <c r="G2649" s="36">
        <v>257348.59</v>
      </c>
    </row>
    <row r="2650" spans="3:7" x14ac:dyDescent="0.25">
      <c r="C2650" s="67" t="s">
        <v>44</v>
      </c>
      <c r="D2650" s="12">
        <f t="shared" si="37"/>
        <v>560630.44000000029</v>
      </c>
      <c r="E2650" s="59">
        <v>303281.85000000027</v>
      </c>
      <c r="G2650" s="36">
        <v>257348.59</v>
      </c>
    </row>
    <row r="2651" spans="3:7" x14ac:dyDescent="0.25">
      <c r="C2651" s="67" t="s">
        <v>44</v>
      </c>
      <c r="D2651" s="12">
        <f t="shared" si="37"/>
        <v>537781.44000000029</v>
      </c>
      <c r="E2651" s="59">
        <v>280432.85000000027</v>
      </c>
      <c r="G2651" s="36">
        <v>257348.59</v>
      </c>
    </row>
    <row r="2652" spans="3:7" x14ac:dyDescent="0.25">
      <c r="C2652" s="67" t="s">
        <v>45</v>
      </c>
      <c r="D2652" s="12">
        <f t="shared" si="37"/>
        <v>537691.44000000029</v>
      </c>
      <c r="E2652" s="59">
        <v>280342.85000000027</v>
      </c>
      <c r="G2652" s="36">
        <v>257348.59</v>
      </c>
    </row>
    <row r="2653" spans="3:7" x14ac:dyDescent="0.25">
      <c r="C2653" s="67" t="s">
        <v>45</v>
      </c>
      <c r="D2653" s="12">
        <f t="shared" si="37"/>
        <v>537473.01000000024</v>
      </c>
      <c r="E2653" s="59">
        <v>280124.42000000027</v>
      </c>
      <c r="G2653" s="36">
        <v>257348.59</v>
      </c>
    </row>
    <row r="2654" spans="3:7" x14ac:dyDescent="0.25">
      <c r="C2654" s="67" t="s">
        <v>45</v>
      </c>
      <c r="D2654" s="12">
        <f t="shared" si="37"/>
        <v>537435.21000000031</v>
      </c>
      <c r="E2654" s="59">
        <v>280086.62000000029</v>
      </c>
      <c r="G2654" s="36">
        <v>257348.59</v>
      </c>
    </row>
    <row r="2655" spans="3:7" x14ac:dyDescent="0.25">
      <c r="C2655" s="67" t="s">
        <v>45</v>
      </c>
      <c r="D2655" s="12">
        <f t="shared" si="37"/>
        <v>537296.42000000027</v>
      </c>
      <c r="E2655" s="59">
        <v>279947.83000000031</v>
      </c>
      <c r="G2655" s="36">
        <v>257348.59</v>
      </c>
    </row>
    <row r="2656" spans="3:7" x14ac:dyDescent="0.25">
      <c r="C2656" s="67" t="s">
        <v>45</v>
      </c>
      <c r="D2656" s="12">
        <f t="shared" si="37"/>
        <v>536978.58000000031</v>
      </c>
      <c r="E2656" s="59">
        <v>279629.99000000028</v>
      </c>
      <c r="G2656" s="36">
        <v>257348.59</v>
      </c>
    </row>
    <row r="2657" spans="3:7" x14ac:dyDescent="0.25">
      <c r="C2657" s="67" t="s">
        <v>45</v>
      </c>
      <c r="D2657" s="12">
        <f t="shared" si="37"/>
        <v>536383.58000000031</v>
      </c>
      <c r="E2657" s="59">
        <v>279034.99000000028</v>
      </c>
      <c r="G2657" s="36">
        <v>257348.59</v>
      </c>
    </row>
    <row r="2658" spans="3:7" x14ac:dyDescent="0.25">
      <c r="C2658" s="67" t="s">
        <v>45</v>
      </c>
      <c r="D2658" s="12">
        <f t="shared" si="37"/>
        <v>531383.58000000031</v>
      </c>
      <c r="E2658" s="59">
        <v>274034.99000000028</v>
      </c>
      <c r="G2658" s="36">
        <v>257348.59</v>
      </c>
    </row>
    <row r="2659" spans="3:7" x14ac:dyDescent="0.25">
      <c r="C2659" s="67" t="s">
        <v>45</v>
      </c>
      <c r="D2659" s="12">
        <f t="shared" si="37"/>
        <v>531073.38000000024</v>
      </c>
      <c r="E2659" s="59">
        <v>273724.79000000027</v>
      </c>
      <c r="G2659" s="36">
        <v>257348.59</v>
      </c>
    </row>
    <row r="2660" spans="3:7" x14ac:dyDescent="0.25">
      <c r="C2660" s="67" t="s">
        <v>45</v>
      </c>
      <c r="D2660" s="12">
        <f t="shared" si="37"/>
        <v>530921.86000000022</v>
      </c>
      <c r="E2660" s="59">
        <v>273573.27000000025</v>
      </c>
      <c r="G2660" s="36">
        <v>257348.59</v>
      </c>
    </row>
    <row r="2661" spans="3:7" x14ac:dyDescent="0.25">
      <c r="C2661" s="67" t="s">
        <v>45</v>
      </c>
      <c r="D2661" s="12">
        <f t="shared" si="37"/>
        <v>530909.9600000002</v>
      </c>
      <c r="E2661" s="59">
        <v>273561.37000000023</v>
      </c>
      <c r="G2661" s="36">
        <v>257348.59</v>
      </c>
    </row>
    <row r="2662" spans="3:7" x14ac:dyDescent="0.25">
      <c r="C2662" s="67" t="s">
        <v>45</v>
      </c>
      <c r="D2662" s="12">
        <f t="shared" si="37"/>
        <v>530296.35000000021</v>
      </c>
      <c r="E2662" s="59">
        <v>272947.76000000024</v>
      </c>
      <c r="G2662" s="36">
        <v>257348.59</v>
      </c>
    </row>
    <row r="2663" spans="3:7" x14ac:dyDescent="0.25">
      <c r="C2663" s="67" t="s">
        <v>45</v>
      </c>
      <c r="D2663" s="12">
        <f t="shared" si="37"/>
        <v>530156.35000000021</v>
      </c>
      <c r="E2663" s="59">
        <v>272807.76000000024</v>
      </c>
      <c r="G2663" s="36">
        <v>257348.59</v>
      </c>
    </row>
    <row r="2664" spans="3:7" x14ac:dyDescent="0.25">
      <c r="C2664" s="67" t="s">
        <v>45</v>
      </c>
      <c r="D2664" s="12">
        <f t="shared" si="37"/>
        <v>528379.35000000021</v>
      </c>
      <c r="E2664" s="59">
        <v>271030.76000000024</v>
      </c>
      <c r="G2664" s="36">
        <v>257348.59</v>
      </c>
    </row>
    <row r="2665" spans="3:7" x14ac:dyDescent="0.25">
      <c r="C2665" s="67" t="s">
        <v>45</v>
      </c>
      <c r="D2665" s="12">
        <f t="shared" si="37"/>
        <v>528200.85000000021</v>
      </c>
      <c r="E2665" s="59">
        <v>270852.26000000024</v>
      </c>
      <c r="G2665" s="36">
        <v>257348.59</v>
      </c>
    </row>
    <row r="2666" spans="3:7" x14ac:dyDescent="0.25">
      <c r="C2666" s="67" t="s">
        <v>45</v>
      </c>
      <c r="D2666" s="12">
        <f t="shared" si="37"/>
        <v>528098.38000000024</v>
      </c>
      <c r="E2666" s="59">
        <v>270749.79000000027</v>
      </c>
      <c r="G2666" s="36">
        <v>257348.59</v>
      </c>
    </row>
    <row r="2667" spans="3:7" x14ac:dyDescent="0.25">
      <c r="C2667" s="67" t="s">
        <v>46</v>
      </c>
      <c r="D2667" s="12">
        <f t="shared" si="37"/>
        <v>528063.88000000024</v>
      </c>
      <c r="E2667" s="59">
        <v>270715.29000000027</v>
      </c>
      <c r="G2667" s="36">
        <v>257348.59</v>
      </c>
    </row>
    <row r="2668" spans="3:7" x14ac:dyDescent="0.25">
      <c r="C2668" s="67" t="s">
        <v>47</v>
      </c>
      <c r="D2668" s="12">
        <f t="shared" si="37"/>
        <v>488574.49000000022</v>
      </c>
      <c r="E2668" s="59">
        <v>231225.90000000026</v>
      </c>
      <c r="G2668" s="36">
        <v>257348.59</v>
      </c>
    </row>
    <row r="2669" spans="3:7" x14ac:dyDescent="0.25">
      <c r="C2669" s="67" t="s">
        <v>48</v>
      </c>
      <c r="D2669" s="12">
        <f t="shared" si="37"/>
        <v>489433.49000000022</v>
      </c>
      <c r="E2669" s="59">
        <v>231100.90000000026</v>
      </c>
      <c r="F2669">
        <v>984</v>
      </c>
      <c r="G2669" s="36">
        <v>257348.59</v>
      </c>
    </row>
    <row r="2670" spans="3:7" x14ac:dyDescent="0.25">
      <c r="C2670" s="67" t="s">
        <v>48</v>
      </c>
      <c r="D2670" s="12">
        <f t="shared" si="37"/>
        <v>489379.97000000026</v>
      </c>
      <c r="E2670" s="59">
        <v>231047.38000000027</v>
      </c>
      <c r="F2670">
        <v>984</v>
      </c>
      <c r="G2670" s="36">
        <v>257348.59</v>
      </c>
    </row>
    <row r="2671" spans="3:7" x14ac:dyDescent="0.25">
      <c r="C2671" s="67" t="s">
        <v>48</v>
      </c>
      <c r="D2671" s="12">
        <f t="shared" si="37"/>
        <v>489302.29000000027</v>
      </c>
      <c r="E2671" s="59">
        <v>230969.70000000027</v>
      </c>
      <c r="F2671">
        <v>984</v>
      </c>
      <c r="G2671" s="36">
        <v>257348.59</v>
      </c>
    </row>
    <row r="2672" spans="3:7" x14ac:dyDescent="0.25">
      <c r="C2672" s="67" t="s">
        <v>48</v>
      </c>
      <c r="D2672" s="12">
        <f t="shared" si="37"/>
        <v>485869.14000000025</v>
      </c>
      <c r="E2672" s="59">
        <v>227536.55000000028</v>
      </c>
      <c r="F2672">
        <v>984</v>
      </c>
      <c r="G2672" s="36">
        <v>257348.59</v>
      </c>
    </row>
    <row r="2673" spans="3:7" x14ac:dyDescent="0.25">
      <c r="C2673" s="67" t="s">
        <v>48</v>
      </c>
      <c r="D2673" s="12">
        <f t="shared" si="37"/>
        <v>485650.71000000031</v>
      </c>
      <c r="E2673" s="59">
        <v>227318.12000000029</v>
      </c>
      <c r="F2673">
        <v>984</v>
      </c>
      <c r="G2673" s="36">
        <v>257348.59</v>
      </c>
    </row>
    <row r="2674" spans="3:7" x14ac:dyDescent="0.25">
      <c r="C2674" s="67" t="s">
        <v>48</v>
      </c>
      <c r="D2674" s="12">
        <f t="shared" si="37"/>
        <v>485563.30000000028</v>
      </c>
      <c r="E2674" s="59">
        <v>227230.71000000028</v>
      </c>
      <c r="F2674">
        <v>984</v>
      </c>
      <c r="G2674" s="36">
        <v>257348.59</v>
      </c>
    </row>
    <row r="2675" spans="3:7" x14ac:dyDescent="0.25">
      <c r="C2675" s="67" t="s">
        <v>48</v>
      </c>
      <c r="D2675" s="12">
        <f t="shared" si="37"/>
        <v>485499.69000000029</v>
      </c>
      <c r="E2675" s="59">
        <v>227167.1000000003</v>
      </c>
      <c r="F2675">
        <v>984</v>
      </c>
      <c r="G2675" s="36">
        <v>257348.59</v>
      </c>
    </row>
    <row r="2676" spans="3:7" x14ac:dyDescent="0.25">
      <c r="C2676" s="67" t="s">
        <v>48</v>
      </c>
      <c r="D2676" s="12">
        <f t="shared" si="37"/>
        <v>485236.69000000029</v>
      </c>
      <c r="E2676" s="59">
        <v>226904.1000000003</v>
      </c>
      <c r="F2676">
        <v>984</v>
      </c>
      <c r="G2676" s="36">
        <v>257348.59</v>
      </c>
    </row>
    <row r="2677" spans="3:7" x14ac:dyDescent="0.25">
      <c r="C2677" s="67" t="s">
        <v>48</v>
      </c>
      <c r="D2677" s="12">
        <f t="shared" si="37"/>
        <v>485221.69000000029</v>
      </c>
      <c r="E2677" s="59">
        <v>226889.1000000003</v>
      </c>
      <c r="F2677">
        <v>984</v>
      </c>
      <c r="G2677" s="36">
        <v>257348.59</v>
      </c>
    </row>
    <row r="2678" spans="3:7" x14ac:dyDescent="0.25">
      <c r="C2678" s="67" t="s">
        <v>48</v>
      </c>
      <c r="D2678" s="12">
        <f t="shared" si="37"/>
        <v>485221.69000000029</v>
      </c>
      <c r="E2678" s="59">
        <v>226889.1000000003</v>
      </c>
      <c r="F2678">
        <v>984</v>
      </c>
      <c r="G2678" s="36">
        <v>257348.59</v>
      </c>
    </row>
    <row r="2679" spans="3:7" x14ac:dyDescent="0.25">
      <c r="C2679" s="67" t="s">
        <v>48</v>
      </c>
      <c r="D2679" s="12">
        <f t="shared" si="37"/>
        <v>485095.69000000029</v>
      </c>
      <c r="E2679" s="59">
        <v>226763.1000000003</v>
      </c>
      <c r="F2679">
        <v>984</v>
      </c>
      <c r="G2679" s="36">
        <v>257348.59</v>
      </c>
    </row>
    <row r="2680" spans="3:7" x14ac:dyDescent="0.25">
      <c r="C2680" s="67" t="s">
        <v>48</v>
      </c>
      <c r="D2680" s="12">
        <f t="shared" si="37"/>
        <v>484028.89000000031</v>
      </c>
      <c r="E2680" s="59">
        <v>225696.30000000031</v>
      </c>
      <c r="F2680">
        <v>984</v>
      </c>
      <c r="G2680" s="36">
        <v>257348.59</v>
      </c>
    </row>
    <row r="2681" spans="3:7" x14ac:dyDescent="0.25">
      <c r="C2681" s="67" t="s">
        <v>48</v>
      </c>
      <c r="D2681" s="12">
        <f t="shared" si="37"/>
        <v>483998.04000000027</v>
      </c>
      <c r="E2681" s="59">
        <v>225665.4500000003</v>
      </c>
      <c r="F2681">
        <v>984</v>
      </c>
      <c r="G2681" s="36">
        <v>257348.59</v>
      </c>
    </row>
    <row r="2682" spans="3:7" x14ac:dyDescent="0.25">
      <c r="C2682" s="67" t="s">
        <v>48</v>
      </c>
      <c r="D2682" s="12">
        <f t="shared" si="37"/>
        <v>483454.24000000034</v>
      </c>
      <c r="E2682" s="59">
        <v>225121.65000000031</v>
      </c>
      <c r="F2682">
        <v>984</v>
      </c>
      <c r="G2682" s="36">
        <v>257348.59</v>
      </c>
    </row>
    <row r="2683" spans="3:7" x14ac:dyDescent="0.25">
      <c r="C2683" s="67" t="s">
        <v>48</v>
      </c>
      <c r="D2683" s="12">
        <f t="shared" si="37"/>
        <v>483454.24000000034</v>
      </c>
      <c r="E2683" s="59">
        <v>225121.65000000031</v>
      </c>
      <c r="F2683">
        <v>984</v>
      </c>
      <c r="G2683" s="36">
        <v>257348.59</v>
      </c>
    </row>
    <row r="2684" spans="3:7" x14ac:dyDescent="0.25">
      <c r="C2684" s="67" t="s">
        <v>48</v>
      </c>
      <c r="D2684" s="12">
        <f t="shared" si="37"/>
        <v>482519.37000000029</v>
      </c>
      <c r="E2684" s="59">
        <v>224970.2000000003</v>
      </c>
      <c r="F2684">
        <v>200.58</v>
      </c>
      <c r="G2684" s="36">
        <v>257348.59</v>
      </c>
    </row>
    <row r="2685" spans="3:7" x14ac:dyDescent="0.25">
      <c r="C2685" s="67" t="s">
        <v>49</v>
      </c>
      <c r="D2685" s="12">
        <f t="shared" si="37"/>
        <v>482238.23000000027</v>
      </c>
      <c r="E2685" s="59">
        <v>224689.06000000029</v>
      </c>
      <c r="F2685">
        <v>200.58</v>
      </c>
      <c r="G2685" s="36">
        <v>257348.59</v>
      </c>
    </row>
    <row r="2686" spans="3:7" x14ac:dyDescent="0.25">
      <c r="C2686" s="67" t="s">
        <v>50</v>
      </c>
      <c r="D2686" s="12">
        <f t="shared" si="37"/>
        <v>482266.54000000027</v>
      </c>
      <c r="E2686" s="59">
        <v>224717.37000000029</v>
      </c>
      <c r="F2686">
        <v>200.58</v>
      </c>
      <c r="G2686" s="36">
        <v>257348.59</v>
      </c>
    </row>
    <row r="2687" spans="3:7" x14ac:dyDescent="0.25">
      <c r="C2687" s="67" t="s">
        <v>51</v>
      </c>
      <c r="D2687" s="12">
        <f t="shared" si="37"/>
        <v>482336.54000000027</v>
      </c>
      <c r="E2687" s="59">
        <v>224787.37000000029</v>
      </c>
      <c r="F2687">
        <v>200.58</v>
      </c>
      <c r="G2687" s="36">
        <v>257348.59</v>
      </c>
    </row>
    <row r="2688" spans="3:7" x14ac:dyDescent="0.25">
      <c r="C2688" s="67" t="s">
        <v>51</v>
      </c>
      <c r="D2688" s="12">
        <f t="shared" si="37"/>
        <v>482930.54000000027</v>
      </c>
      <c r="E2688" s="59">
        <v>225381.37000000029</v>
      </c>
      <c r="F2688">
        <v>200.58</v>
      </c>
      <c r="G2688" s="36">
        <v>257348.59</v>
      </c>
    </row>
    <row r="2689" spans="3:7" x14ac:dyDescent="0.25">
      <c r="C2689" s="67" t="s">
        <v>51</v>
      </c>
      <c r="D2689" s="12">
        <f t="shared" si="37"/>
        <v>483255.54000000027</v>
      </c>
      <c r="E2689" s="59">
        <v>225706.37000000029</v>
      </c>
      <c r="F2689">
        <v>200.58</v>
      </c>
      <c r="G2689" s="36">
        <v>257348.59</v>
      </c>
    </row>
    <row r="2690" spans="3:7" x14ac:dyDescent="0.25">
      <c r="C2690" s="67" t="s">
        <v>51</v>
      </c>
      <c r="D2690" s="12">
        <f t="shared" si="37"/>
        <v>483420.54000000027</v>
      </c>
      <c r="E2690" s="59">
        <v>225871.37000000029</v>
      </c>
      <c r="F2690">
        <v>200.58</v>
      </c>
      <c r="G2690" s="36">
        <v>257348.59</v>
      </c>
    </row>
    <row r="2691" spans="3:7" x14ac:dyDescent="0.25">
      <c r="C2691" s="67" t="s">
        <v>51</v>
      </c>
      <c r="D2691" s="12">
        <f t="shared" si="37"/>
        <v>487008.74000000028</v>
      </c>
      <c r="E2691" s="59">
        <v>229459.5700000003</v>
      </c>
      <c r="F2691">
        <v>200.58</v>
      </c>
      <c r="G2691" s="36">
        <v>257348.59</v>
      </c>
    </row>
    <row r="2692" spans="3:7" x14ac:dyDescent="0.25">
      <c r="C2692" s="67" t="s">
        <v>51</v>
      </c>
      <c r="D2692" s="12">
        <f t="shared" si="37"/>
        <v>487105.24000000028</v>
      </c>
      <c r="E2692" s="59">
        <v>229556.0700000003</v>
      </c>
      <c r="F2692">
        <v>200.58</v>
      </c>
      <c r="G2692" s="36">
        <v>257348.59</v>
      </c>
    </row>
    <row r="2693" spans="3:7" x14ac:dyDescent="0.25">
      <c r="C2693" s="67" t="s">
        <v>51</v>
      </c>
      <c r="D2693" s="12">
        <f t="shared" si="37"/>
        <v>504280.04000000027</v>
      </c>
      <c r="E2693" s="59">
        <v>246730.87000000029</v>
      </c>
      <c r="F2693">
        <v>200.58</v>
      </c>
      <c r="G2693" s="36">
        <v>257348.59</v>
      </c>
    </row>
    <row r="2694" spans="3:7" x14ac:dyDescent="0.25">
      <c r="C2694" s="67" t="s">
        <v>52</v>
      </c>
      <c r="D2694" s="12">
        <f t="shared" si="37"/>
        <v>503880.04000000027</v>
      </c>
      <c r="E2694" s="59">
        <v>246330.87000000029</v>
      </c>
      <c r="F2694">
        <v>200.58</v>
      </c>
      <c r="G2694" s="36">
        <v>257348.59</v>
      </c>
    </row>
    <row r="2695" spans="3:7" x14ac:dyDescent="0.25">
      <c r="C2695" s="67" t="s">
        <v>53</v>
      </c>
      <c r="D2695" s="12">
        <f t="shared" si="37"/>
        <v>503879.7000000003</v>
      </c>
      <c r="E2695" s="59">
        <v>207590.11000000028</v>
      </c>
      <c r="F2695">
        <v>38941</v>
      </c>
      <c r="G2695" s="36">
        <v>257348.59</v>
      </c>
    </row>
    <row r="2696" spans="3:7" x14ac:dyDescent="0.25">
      <c r="C2696" s="67" t="s">
        <v>54</v>
      </c>
      <c r="D2696" s="12">
        <f t="shared" si="37"/>
        <v>475525.52000000025</v>
      </c>
      <c r="E2696" s="59">
        <v>206006.93000000028</v>
      </c>
      <c r="F2696">
        <v>12170</v>
      </c>
      <c r="G2696" s="36">
        <v>257348.59</v>
      </c>
    </row>
    <row r="2697" spans="3:7" x14ac:dyDescent="0.25">
      <c r="C2697" s="67" t="s">
        <v>54</v>
      </c>
      <c r="D2697" s="12">
        <f t="shared" si="37"/>
        <v>473783.38000000024</v>
      </c>
      <c r="E2697" s="59">
        <v>205449.79000000027</v>
      </c>
      <c r="F2697">
        <v>10985</v>
      </c>
      <c r="G2697" s="36">
        <v>257348.59</v>
      </c>
    </row>
    <row r="2698" spans="3:7" x14ac:dyDescent="0.25">
      <c r="C2698" s="67" t="s">
        <v>54</v>
      </c>
      <c r="D2698" s="12">
        <f t="shared" si="37"/>
        <v>466000.28000000026</v>
      </c>
      <c r="E2698" s="59">
        <v>205422.69000000026</v>
      </c>
      <c r="F2698">
        <v>3229</v>
      </c>
      <c r="G2698" s="36">
        <v>257348.59</v>
      </c>
    </row>
    <row r="2699" spans="3:7" x14ac:dyDescent="0.25">
      <c r="C2699" s="67" t="s">
        <v>54</v>
      </c>
      <c r="D2699" s="12">
        <f t="shared" si="37"/>
        <v>463447.67000000027</v>
      </c>
      <c r="E2699" s="59">
        <v>205107.69000000026</v>
      </c>
      <c r="F2699">
        <v>991.39</v>
      </c>
      <c r="G2699" s="36">
        <v>257348.59</v>
      </c>
    </row>
    <row r="2700" spans="3:7" x14ac:dyDescent="0.25">
      <c r="C2700" s="67" t="s">
        <v>54</v>
      </c>
      <c r="D2700" s="12">
        <f t="shared" si="37"/>
        <v>463380.54000000027</v>
      </c>
      <c r="E2700" s="59">
        <v>205040.56000000026</v>
      </c>
      <c r="F2700">
        <v>991.39</v>
      </c>
      <c r="G2700" s="36">
        <v>257348.59</v>
      </c>
    </row>
    <row r="2701" spans="3:7" x14ac:dyDescent="0.25">
      <c r="C2701" s="67" t="s">
        <v>54</v>
      </c>
      <c r="D2701" s="12">
        <f t="shared" si="37"/>
        <v>462110.64000000025</v>
      </c>
      <c r="E2701" s="59">
        <v>204562.05000000025</v>
      </c>
      <c r="F2701">
        <v>200</v>
      </c>
      <c r="G2701" s="36">
        <v>257348.59</v>
      </c>
    </row>
    <row r="2702" spans="3:7" x14ac:dyDescent="0.25">
      <c r="C2702" s="67" t="s">
        <v>54</v>
      </c>
      <c r="D2702" s="12">
        <f t="shared" si="37"/>
        <v>461892.21000000025</v>
      </c>
      <c r="E2702" s="59">
        <v>204343.62000000026</v>
      </c>
      <c r="F2702">
        <v>200</v>
      </c>
      <c r="G2702" s="36">
        <v>257348.59</v>
      </c>
    </row>
    <row r="2703" spans="3:7" x14ac:dyDescent="0.25">
      <c r="C2703" s="67" t="s">
        <v>54</v>
      </c>
      <c r="D2703" s="12">
        <f t="shared" si="37"/>
        <v>461825.23000000021</v>
      </c>
      <c r="E2703" s="59">
        <v>204276.64000000025</v>
      </c>
      <c r="F2703">
        <v>200</v>
      </c>
      <c r="G2703" s="36">
        <v>257348.59</v>
      </c>
    </row>
    <row r="2704" spans="3:7" x14ac:dyDescent="0.25">
      <c r="C2704" s="67" t="s">
        <v>54</v>
      </c>
      <c r="D2704" s="12">
        <f t="shared" si="37"/>
        <v>461561.30000000028</v>
      </c>
      <c r="E2704" s="59">
        <v>204012.71000000025</v>
      </c>
      <c r="F2704">
        <v>200</v>
      </c>
      <c r="G2704" s="36">
        <v>257348.59</v>
      </c>
    </row>
    <row r="2705" spans="3:7" x14ac:dyDescent="0.25">
      <c r="C2705" s="67" t="s">
        <v>54</v>
      </c>
      <c r="D2705" s="12">
        <f t="shared" si="37"/>
        <v>461122.62000000023</v>
      </c>
      <c r="E2705" s="59">
        <v>203574.03000000026</v>
      </c>
      <c r="F2705">
        <v>200</v>
      </c>
      <c r="G2705" s="36">
        <v>257348.59</v>
      </c>
    </row>
    <row r="2706" spans="3:7" x14ac:dyDescent="0.25">
      <c r="C2706" s="67" t="s">
        <v>54</v>
      </c>
      <c r="D2706" s="12">
        <f t="shared" si="37"/>
        <v>460869.63000000024</v>
      </c>
      <c r="E2706" s="59">
        <v>203321.04000000027</v>
      </c>
      <c r="F2706">
        <v>200</v>
      </c>
      <c r="G2706" s="36">
        <v>257348.59</v>
      </c>
    </row>
    <row r="2707" spans="3:7" x14ac:dyDescent="0.25">
      <c r="C2707" s="67" t="s">
        <v>54</v>
      </c>
      <c r="D2707" s="12">
        <f t="shared" si="37"/>
        <v>460761.65000000026</v>
      </c>
      <c r="E2707" s="59">
        <v>203213.06000000026</v>
      </c>
      <c r="F2707">
        <v>200</v>
      </c>
      <c r="G2707" s="36">
        <v>257348.59</v>
      </c>
    </row>
    <row r="2708" spans="3:7" x14ac:dyDescent="0.25">
      <c r="C2708" s="67" t="s">
        <v>54</v>
      </c>
      <c r="D2708" s="12">
        <f t="shared" si="37"/>
        <v>460761.65000000026</v>
      </c>
      <c r="E2708" s="59">
        <v>203213.06000000026</v>
      </c>
      <c r="F2708">
        <v>200</v>
      </c>
      <c r="G2708" s="36">
        <v>257348.59</v>
      </c>
    </row>
    <row r="2709" spans="3:7" x14ac:dyDescent="0.25">
      <c r="C2709" s="67" t="s">
        <v>55</v>
      </c>
      <c r="D2709" s="12">
        <f t="shared" si="37"/>
        <v>460196.65000000026</v>
      </c>
      <c r="E2709" s="59">
        <v>202648.06000000026</v>
      </c>
      <c r="F2709">
        <v>200</v>
      </c>
      <c r="G2709" s="36">
        <v>257348.59</v>
      </c>
    </row>
    <row r="2710" spans="3:7" x14ac:dyDescent="0.25">
      <c r="C2710" s="67" t="s">
        <v>55</v>
      </c>
      <c r="D2710" s="12">
        <f t="shared" ref="D2710:D2773" si="38">E2710+F2710+G2710</f>
        <v>459915.51000000024</v>
      </c>
      <c r="E2710" s="59">
        <v>202366.92000000025</v>
      </c>
      <c r="F2710">
        <v>200</v>
      </c>
      <c r="G2710" s="36">
        <v>257348.59</v>
      </c>
    </row>
    <row r="2711" spans="3:7" x14ac:dyDescent="0.25">
      <c r="C2711" s="67" t="s">
        <v>55</v>
      </c>
      <c r="D2711" s="12">
        <f t="shared" si="38"/>
        <v>459886.41000000027</v>
      </c>
      <c r="E2711" s="59">
        <v>202337.82000000024</v>
      </c>
      <c r="F2711">
        <v>200</v>
      </c>
      <c r="G2711" s="36">
        <v>257348.59</v>
      </c>
    </row>
    <row r="2712" spans="3:7" x14ac:dyDescent="0.25">
      <c r="C2712" s="67" t="s">
        <v>56</v>
      </c>
      <c r="D2712" s="12">
        <f t="shared" si="38"/>
        <v>455663.64000000025</v>
      </c>
      <c r="E2712" s="59">
        <v>198115.05000000025</v>
      </c>
      <c r="F2712">
        <v>200</v>
      </c>
      <c r="G2712" s="36">
        <v>257348.59</v>
      </c>
    </row>
    <row r="2713" spans="3:7" x14ac:dyDescent="0.25">
      <c r="C2713" s="67" t="s">
        <v>57</v>
      </c>
      <c r="D2713" s="12">
        <f t="shared" si="38"/>
        <v>461338.53000000026</v>
      </c>
      <c r="E2713" s="59">
        <v>198061.53000000026</v>
      </c>
      <c r="F2713">
        <v>4423</v>
      </c>
      <c r="G2713" s="36">
        <v>258854</v>
      </c>
    </row>
    <row r="2714" spans="3:7" x14ac:dyDescent="0.25">
      <c r="C2714" s="67" t="s">
        <v>57</v>
      </c>
      <c r="D2714" s="12">
        <f t="shared" si="38"/>
        <v>456865.53000000026</v>
      </c>
      <c r="E2714" s="59">
        <v>197811.53000000026</v>
      </c>
      <c r="F2714">
        <v>200</v>
      </c>
      <c r="G2714" s="36">
        <v>258854</v>
      </c>
    </row>
    <row r="2715" spans="3:7" x14ac:dyDescent="0.25">
      <c r="C2715" s="67" t="s">
        <v>57</v>
      </c>
      <c r="D2715" s="12">
        <f t="shared" si="38"/>
        <v>497366.83000000025</v>
      </c>
      <c r="E2715" s="59">
        <v>197615.83000000025</v>
      </c>
      <c r="F2715">
        <v>40897</v>
      </c>
      <c r="G2715" s="36">
        <v>258854</v>
      </c>
    </row>
    <row r="2716" spans="3:7" x14ac:dyDescent="0.25">
      <c r="C2716" s="67" t="s">
        <v>57</v>
      </c>
      <c r="D2716" s="12">
        <f t="shared" si="38"/>
        <v>491483.00000000023</v>
      </c>
      <c r="E2716" s="59">
        <v>191732.00000000026</v>
      </c>
      <c r="F2716">
        <v>40897</v>
      </c>
      <c r="G2716" s="36">
        <v>258854</v>
      </c>
    </row>
    <row r="2717" spans="3:7" x14ac:dyDescent="0.25">
      <c r="C2717" s="67" t="s">
        <v>57</v>
      </c>
      <c r="D2717" s="12">
        <f t="shared" si="38"/>
        <v>491470.85000000027</v>
      </c>
      <c r="E2717" s="59">
        <v>191719.85000000027</v>
      </c>
      <c r="F2717">
        <v>40897</v>
      </c>
      <c r="G2717" s="36">
        <v>258854</v>
      </c>
    </row>
    <row r="2718" spans="3:7" x14ac:dyDescent="0.25">
      <c r="C2718" s="67" t="s">
        <v>57</v>
      </c>
      <c r="D2718" s="12">
        <f t="shared" si="38"/>
        <v>491440.00000000023</v>
      </c>
      <c r="E2718" s="59">
        <v>191689.00000000026</v>
      </c>
      <c r="F2718">
        <v>40897</v>
      </c>
      <c r="G2718" s="36">
        <v>258854</v>
      </c>
    </row>
    <row r="2719" spans="3:7" x14ac:dyDescent="0.25">
      <c r="C2719" s="67" t="s">
        <v>57</v>
      </c>
      <c r="D2719" s="12">
        <f t="shared" si="38"/>
        <v>489375.34000000026</v>
      </c>
      <c r="E2719" s="59">
        <v>189624.34000000026</v>
      </c>
      <c r="F2719">
        <v>40897</v>
      </c>
      <c r="G2719" s="36">
        <v>258854</v>
      </c>
    </row>
    <row r="2720" spans="3:7" x14ac:dyDescent="0.25">
      <c r="C2720" s="67" t="s">
        <v>57</v>
      </c>
      <c r="D2720" s="12">
        <f t="shared" si="38"/>
        <v>483949.34000000026</v>
      </c>
      <c r="E2720" s="59">
        <v>184198.34000000026</v>
      </c>
      <c r="F2720">
        <v>40897</v>
      </c>
      <c r="G2720" s="36">
        <v>258854</v>
      </c>
    </row>
    <row r="2721" spans="3:7" x14ac:dyDescent="0.25">
      <c r="C2721" s="67" t="s">
        <v>57</v>
      </c>
      <c r="D2721" s="12">
        <f t="shared" si="38"/>
        <v>483593.28000000026</v>
      </c>
      <c r="E2721" s="59">
        <v>183842.28000000026</v>
      </c>
      <c r="F2721">
        <v>40897</v>
      </c>
      <c r="G2721" s="36">
        <v>258854</v>
      </c>
    </row>
    <row r="2722" spans="3:7" x14ac:dyDescent="0.25">
      <c r="C2722" s="67" t="s">
        <v>57</v>
      </c>
      <c r="D2722" s="12">
        <f t="shared" si="38"/>
        <v>483447.88000000024</v>
      </c>
      <c r="E2722" s="59">
        <v>183696.88000000027</v>
      </c>
      <c r="F2722">
        <v>40897</v>
      </c>
      <c r="G2722" s="36">
        <v>258854</v>
      </c>
    </row>
    <row r="2723" spans="3:7" x14ac:dyDescent="0.25">
      <c r="C2723" s="67" t="s">
        <v>57</v>
      </c>
      <c r="D2723" s="12">
        <f t="shared" si="38"/>
        <v>455216.94000000029</v>
      </c>
      <c r="E2723" s="59">
        <v>183482.94000000026</v>
      </c>
      <c r="F2723">
        <v>12880</v>
      </c>
      <c r="G2723" s="36">
        <v>258854</v>
      </c>
    </row>
    <row r="2724" spans="3:7" x14ac:dyDescent="0.25">
      <c r="C2724" s="67" t="s">
        <v>58</v>
      </c>
      <c r="D2724" s="12">
        <f t="shared" si="38"/>
        <v>447008.44000000029</v>
      </c>
      <c r="E2724" s="59">
        <v>183448.44000000026</v>
      </c>
      <c r="F2724">
        <v>4706</v>
      </c>
      <c r="G2724" s="36">
        <v>258854</v>
      </c>
    </row>
    <row r="2725" spans="3:7" x14ac:dyDescent="0.25">
      <c r="C2725" s="67" t="s">
        <v>59</v>
      </c>
      <c r="D2725" s="12">
        <f t="shared" si="38"/>
        <v>442785.67000000027</v>
      </c>
      <c r="E2725" s="59">
        <v>179225.67000000027</v>
      </c>
      <c r="F2725">
        <v>4706</v>
      </c>
      <c r="G2725" s="36">
        <v>258854</v>
      </c>
    </row>
    <row r="2726" spans="3:7" x14ac:dyDescent="0.25">
      <c r="C2726" s="67" t="s">
        <v>59</v>
      </c>
      <c r="D2726" s="12">
        <f t="shared" si="38"/>
        <v>447008.44000000029</v>
      </c>
      <c r="E2726" s="59">
        <v>183448.44000000026</v>
      </c>
      <c r="F2726">
        <v>4706</v>
      </c>
      <c r="G2726" s="36">
        <v>258854</v>
      </c>
    </row>
    <row r="2727" spans="3:7" x14ac:dyDescent="0.25">
      <c r="C2727" s="67" t="s">
        <v>60</v>
      </c>
      <c r="D2727" s="12">
        <f t="shared" si="38"/>
        <v>455032.44000000029</v>
      </c>
      <c r="E2727" s="59">
        <v>183298.44000000026</v>
      </c>
      <c r="F2727">
        <v>12880</v>
      </c>
      <c r="G2727" s="36">
        <v>258854</v>
      </c>
    </row>
    <row r="2728" spans="3:7" x14ac:dyDescent="0.25">
      <c r="C2728" s="67" t="s">
        <v>60</v>
      </c>
      <c r="D2728" s="12">
        <f t="shared" si="38"/>
        <v>452425.99000000022</v>
      </c>
      <c r="E2728" s="59">
        <v>180691.99000000025</v>
      </c>
      <c r="F2728">
        <v>12880</v>
      </c>
      <c r="G2728" s="36">
        <v>258854</v>
      </c>
    </row>
    <row r="2729" spans="3:7" x14ac:dyDescent="0.25">
      <c r="C2729" s="67" t="s">
        <v>60</v>
      </c>
      <c r="D2729" s="12">
        <f t="shared" si="38"/>
        <v>452200.73000000021</v>
      </c>
      <c r="E2729" s="59">
        <v>180466.73000000024</v>
      </c>
      <c r="F2729">
        <v>12880</v>
      </c>
      <c r="G2729" s="36">
        <v>258854</v>
      </c>
    </row>
    <row r="2730" spans="3:7" x14ac:dyDescent="0.25">
      <c r="C2730" s="67" t="s">
        <v>60</v>
      </c>
      <c r="D2730" s="12">
        <f t="shared" si="38"/>
        <v>452010.33000000025</v>
      </c>
      <c r="E2730" s="59">
        <v>180276.33000000025</v>
      </c>
      <c r="F2730">
        <v>12880</v>
      </c>
      <c r="G2730" s="36">
        <v>258854</v>
      </c>
    </row>
    <row r="2731" spans="3:7" x14ac:dyDescent="0.25">
      <c r="C2731" s="67" t="s">
        <v>60</v>
      </c>
      <c r="D2731" s="12">
        <f t="shared" si="38"/>
        <v>449945.67000000027</v>
      </c>
      <c r="E2731" s="59">
        <v>178211.67000000025</v>
      </c>
      <c r="F2731">
        <v>12880</v>
      </c>
      <c r="G2731" s="36">
        <v>258854</v>
      </c>
    </row>
    <row r="2732" spans="3:7" x14ac:dyDescent="0.25">
      <c r="C2732" s="67" t="s">
        <v>60</v>
      </c>
      <c r="D2732" s="12">
        <f t="shared" si="38"/>
        <v>446345.67000000027</v>
      </c>
      <c r="E2732" s="59">
        <v>174611.67000000025</v>
      </c>
      <c r="F2732">
        <v>12880</v>
      </c>
      <c r="G2732" s="36">
        <v>258854</v>
      </c>
    </row>
    <row r="2733" spans="3:7" x14ac:dyDescent="0.25">
      <c r="C2733" s="67" t="s">
        <v>60</v>
      </c>
      <c r="D2733" s="12">
        <f t="shared" si="38"/>
        <v>445732.06000000029</v>
      </c>
      <c r="E2733" s="59">
        <v>173998.06000000026</v>
      </c>
      <c r="F2733">
        <v>12880</v>
      </c>
      <c r="G2733" s="36">
        <v>258854</v>
      </c>
    </row>
    <row r="2734" spans="3:7" x14ac:dyDescent="0.25">
      <c r="C2734" s="67" t="s">
        <v>60</v>
      </c>
      <c r="D2734" s="12">
        <f t="shared" si="38"/>
        <v>405035.35000000027</v>
      </c>
      <c r="E2734" s="59">
        <v>133301.35000000027</v>
      </c>
      <c r="F2734">
        <v>12880</v>
      </c>
      <c r="G2734" s="36">
        <v>258854</v>
      </c>
    </row>
    <row r="2735" spans="3:7" x14ac:dyDescent="0.25">
      <c r="C2735" s="67" t="s">
        <v>61</v>
      </c>
      <c r="D2735" s="12">
        <f t="shared" si="38"/>
        <v>396861.35000000027</v>
      </c>
      <c r="E2735" s="59">
        <v>133301.35000000027</v>
      </c>
      <c r="F2735">
        <v>4706</v>
      </c>
      <c r="G2735" s="36">
        <v>258854</v>
      </c>
    </row>
    <row r="2736" spans="3:7" x14ac:dyDescent="0.25">
      <c r="C2736" s="67" t="s">
        <v>61</v>
      </c>
      <c r="D2736" s="12">
        <f t="shared" si="38"/>
        <v>394225.05000000028</v>
      </c>
      <c r="E2736" s="59">
        <v>133239.05000000028</v>
      </c>
      <c r="F2736">
        <v>2132</v>
      </c>
      <c r="G2736" s="36">
        <v>258854</v>
      </c>
    </row>
    <row r="2737" spans="3:7" x14ac:dyDescent="0.25">
      <c r="C2737" s="67" t="s">
        <v>61</v>
      </c>
      <c r="D2737" s="12">
        <f t="shared" si="38"/>
        <v>394155.75000000029</v>
      </c>
      <c r="E2737" s="59">
        <v>133169.75000000029</v>
      </c>
      <c r="F2737">
        <v>2132</v>
      </c>
      <c r="G2737" s="36">
        <v>258854</v>
      </c>
    </row>
    <row r="2738" spans="3:7" x14ac:dyDescent="0.25">
      <c r="C2738" s="67" t="s">
        <v>61</v>
      </c>
      <c r="D2738" s="12">
        <f t="shared" si="38"/>
        <v>410954.14000000031</v>
      </c>
      <c r="E2738" s="59">
        <v>149968.14000000031</v>
      </c>
      <c r="F2738">
        <v>2132</v>
      </c>
      <c r="G2738" s="36">
        <v>258854</v>
      </c>
    </row>
    <row r="2739" spans="3:7" x14ac:dyDescent="0.25">
      <c r="C2739" s="67" t="s">
        <v>61</v>
      </c>
      <c r="D2739" s="12">
        <f t="shared" si="38"/>
        <v>411004.14000000031</v>
      </c>
      <c r="E2739" s="59">
        <v>150018.14000000031</v>
      </c>
      <c r="F2739">
        <v>2132</v>
      </c>
      <c r="G2739" s="36">
        <v>258854</v>
      </c>
    </row>
    <row r="2740" spans="3:7" x14ac:dyDescent="0.25">
      <c r="C2740" s="67" t="s">
        <v>61</v>
      </c>
      <c r="D2740" s="12">
        <f t="shared" si="38"/>
        <v>411285.64000000031</v>
      </c>
      <c r="E2740" s="59">
        <v>150299.64000000031</v>
      </c>
      <c r="F2740">
        <v>2132</v>
      </c>
      <c r="G2740" s="36">
        <v>258854</v>
      </c>
    </row>
    <row r="2741" spans="3:7" x14ac:dyDescent="0.25">
      <c r="C2741" s="67" t="s">
        <v>61</v>
      </c>
      <c r="D2741" s="12">
        <f t="shared" si="38"/>
        <v>410492.64000000031</v>
      </c>
      <c r="E2741" s="59">
        <v>150484.64000000031</v>
      </c>
      <c r="F2741">
        <v>1154</v>
      </c>
      <c r="G2741" s="36">
        <v>258854</v>
      </c>
    </row>
    <row r="2742" spans="3:7" x14ac:dyDescent="0.25">
      <c r="C2742" s="67" t="s">
        <v>61</v>
      </c>
      <c r="D2742" s="12">
        <f t="shared" si="38"/>
        <v>410877.64000000031</v>
      </c>
      <c r="E2742" s="59">
        <v>150869.64000000031</v>
      </c>
      <c r="F2742">
        <v>1154</v>
      </c>
      <c r="G2742" s="36">
        <v>258854</v>
      </c>
    </row>
    <row r="2743" spans="3:7" x14ac:dyDescent="0.25">
      <c r="C2743" s="67" t="s">
        <v>61</v>
      </c>
      <c r="D2743" s="12">
        <f t="shared" si="38"/>
        <v>410877.64000000031</v>
      </c>
      <c r="E2743" s="59">
        <v>150869.64000000031</v>
      </c>
      <c r="F2743">
        <v>1154</v>
      </c>
      <c r="G2743" s="36">
        <v>258854</v>
      </c>
    </row>
    <row r="2744" spans="3:7" x14ac:dyDescent="0.25">
      <c r="C2744" s="67" t="s">
        <v>61</v>
      </c>
      <c r="D2744" s="12">
        <f t="shared" si="38"/>
        <v>410877.64000000031</v>
      </c>
      <c r="E2744" s="59">
        <v>150869.64000000031</v>
      </c>
      <c r="F2744">
        <v>1154</v>
      </c>
      <c r="G2744" s="36">
        <v>258854</v>
      </c>
    </row>
    <row r="2745" spans="3:7" x14ac:dyDescent="0.25">
      <c r="C2745" s="67" t="s">
        <v>61</v>
      </c>
      <c r="D2745" s="12">
        <f t="shared" si="38"/>
        <v>410877.64000000031</v>
      </c>
      <c r="E2745" s="59">
        <v>150869.64000000031</v>
      </c>
      <c r="F2745">
        <v>1154</v>
      </c>
      <c r="G2745" s="36">
        <v>258854</v>
      </c>
    </row>
    <row r="2746" spans="3:7" x14ac:dyDescent="0.25">
      <c r="C2746" s="67" t="s">
        <v>61</v>
      </c>
      <c r="D2746" s="12">
        <f t="shared" si="38"/>
        <v>410877.64000000031</v>
      </c>
      <c r="E2746" s="59">
        <v>150869.64000000031</v>
      </c>
      <c r="F2746">
        <v>1154</v>
      </c>
      <c r="G2746" s="36">
        <v>258854</v>
      </c>
    </row>
    <row r="2747" spans="3:7" x14ac:dyDescent="0.25">
      <c r="C2747" s="67" t="s">
        <v>61</v>
      </c>
      <c r="D2747" s="12">
        <f t="shared" si="38"/>
        <v>410537.68000000028</v>
      </c>
      <c r="E2747" s="59">
        <v>150529.68000000031</v>
      </c>
      <c r="F2747">
        <v>1154</v>
      </c>
      <c r="G2747" s="36">
        <v>258854</v>
      </c>
    </row>
    <row r="2748" spans="3:7" x14ac:dyDescent="0.25">
      <c r="C2748" s="67" t="s">
        <v>61</v>
      </c>
      <c r="D2748" s="12">
        <f t="shared" si="38"/>
        <v>407619.79000000027</v>
      </c>
      <c r="E2748" s="59">
        <v>147611.7900000003</v>
      </c>
      <c r="F2748">
        <v>1154</v>
      </c>
      <c r="G2748" s="36">
        <v>258854</v>
      </c>
    </row>
    <row r="2749" spans="3:7" x14ac:dyDescent="0.25">
      <c r="C2749" s="67" t="s">
        <v>62</v>
      </c>
      <c r="D2749" s="12">
        <f t="shared" si="38"/>
        <v>407543.8200000003</v>
      </c>
      <c r="E2749" s="59">
        <v>147535.8200000003</v>
      </c>
      <c r="F2749">
        <v>1154</v>
      </c>
      <c r="G2749" s="36">
        <v>258854</v>
      </c>
    </row>
    <row r="2750" spans="3:7" x14ac:dyDescent="0.25">
      <c r="C2750" s="67" t="s">
        <v>62</v>
      </c>
      <c r="D2750" s="12">
        <f t="shared" si="38"/>
        <v>401243.74000000034</v>
      </c>
      <c r="E2750" s="59">
        <v>142038.74000000031</v>
      </c>
      <c r="F2750">
        <v>351</v>
      </c>
      <c r="G2750" s="36">
        <v>258854</v>
      </c>
    </row>
    <row r="2751" spans="3:7" x14ac:dyDescent="0.25">
      <c r="C2751" s="67" t="s">
        <v>62</v>
      </c>
      <c r="D2751" s="12">
        <f t="shared" si="38"/>
        <v>401222.74000000034</v>
      </c>
      <c r="E2751" s="59">
        <v>142017.74000000031</v>
      </c>
      <c r="F2751">
        <v>351</v>
      </c>
      <c r="G2751" s="36">
        <v>258854</v>
      </c>
    </row>
    <row r="2752" spans="3:7" x14ac:dyDescent="0.25">
      <c r="C2752" s="67" t="s">
        <v>62</v>
      </c>
      <c r="D2752" s="12">
        <f t="shared" si="38"/>
        <v>401145.06000000029</v>
      </c>
      <c r="E2752" s="59">
        <v>141940.06000000032</v>
      </c>
      <c r="F2752">
        <v>351</v>
      </c>
      <c r="G2752" s="36">
        <v>258854</v>
      </c>
    </row>
    <row r="2753" spans="3:7" x14ac:dyDescent="0.25">
      <c r="C2753" s="67" t="s">
        <v>62</v>
      </c>
      <c r="D2753" s="12">
        <f t="shared" si="38"/>
        <v>401095.51000000036</v>
      </c>
      <c r="E2753" s="59">
        <v>141890.51000000033</v>
      </c>
      <c r="F2753">
        <v>351</v>
      </c>
      <c r="G2753" s="36">
        <v>258854</v>
      </c>
    </row>
    <row r="2754" spans="3:7" x14ac:dyDescent="0.25">
      <c r="C2754" s="67" t="s">
        <v>62</v>
      </c>
      <c r="D2754" s="12">
        <f t="shared" si="38"/>
        <v>400829.12000000034</v>
      </c>
      <c r="E2754" s="59">
        <v>141624.12000000032</v>
      </c>
      <c r="F2754">
        <v>351</v>
      </c>
      <c r="G2754" s="36">
        <v>258854</v>
      </c>
    </row>
    <row r="2755" spans="3:7" x14ac:dyDescent="0.25">
      <c r="C2755" s="67" t="s">
        <v>62</v>
      </c>
      <c r="D2755" s="12">
        <f t="shared" si="38"/>
        <v>400315.3200000003</v>
      </c>
      <c r="E2755" s="59">
        <v>141110.32000000033</v>
      </c>
      <c r="F2755">
        <v>351</v>
      </c>
      <c r="G2755" s="36">
        <v>258854</v>
      </c>
    </row>
    <row r="2756" spans="3:7" x14ac:dyDescent="0.25">
      <c r="C2756" s="67" t="s">
        <v>62</v>
      </c>
      <c r="D2756" s="12">
        <f t="shared" si="38"/>
        <v>400288.31000000029</v>
      </c>
      <c r="E2756" s="59">
        <v>141083.31000000032</v>
      </c>
      <c r="F2756">
        <v>351</v>
      </c>
      <c r="G2756" s="36">
        <v>258854</v>
      </c>
    </row>
    <row r="2757" spans="3:7" x14ac:dyDescent="0.25">
      <c r="C2757" s="67" t="s">
        <v>62</v>
      </c>
      <c r="D2757" s="12">
        <f t="shared" si="38"/>
        <v>394766.33000000031</v>
      </c>
      <c r="E2757" s="59">
        <v>135561.33000000031</v>
      </c>
      <c r="F2757">
        <v>351</v>
      </c>
      <c r="G2757" s="36">
        <v>258854</v>
      </c>
    </row>
    <row r="2758" spans="3:7" x14ac:dyDescent="0.25">
      <c r="C2758" s="67" t="s">
        <v>62</v>
      </c>
      <c r="D2758" s="12">
        <f t="shared" si="38"/>
        <v>394171.33000000031</v>
      </c>
      <c r="E2758" s="59">
        <v>134966.33000000031</v>
      </c>
      <c r="F2758">
        <v>351</v>
      </c>
      <c r="G2758" s="36">
        <v>258854</v>
      </c>
    </row>
    <row r="2759" spans="3:7" x14ac:dyDescent="0.25">
      <c r="C2759" s="67" t="s">
        <v>62</v>
      </c>
      <c r="D2759" s="12">
        <f t="shared" si="38"/>
        <v>393630.77000000031</v>
      </c>
      <c r="E2759" s="59">
        <v>134425.77000000031</v>
      </c>
      <c r="F2759">
        <v>351</v>
      </c>
      <c r="G2759" s="36">
        <v>258854</v>
      </c>
    </row>
    <row r="2760" spans="3:7" x14ac:dyDescent="0.25">
      <c r="C2760" s="67" t="s">
        <v>62</v>
      </c>
      <c r="D2760" s="12">
        <f t="shared" si="38"/>
        <v>393367.77000000031</v>
      </c>
      <c r="E2760" s="59">
        <v>134162.77000000031</v>
      </c>
      <c r="F2760">
        <v>351</v>
      </c>
      <c r="G2760" s="36">
        <v>258854</v>
      </c>
    </row>
    <row r="2761" spans="3:7" x14ac:dyDescent="0.25">
      <c r="C2761" s="67" t="s">
        <v>62</v>
      </c>
      <c r="D2761" s="12">
        <f t="shared" si="38"/>
        <v>393100.47000000032</v>
      </c>
      <c r="E2761" s="59">
        <v>133895.47000000032</v>
      </c>
      <c r="F2761">
        <v>351</v>
      </c>
      <c r="G2761" s="36">
        <v>258854</v>
      </c>
    </row>
    <row r="2762" spans="3:7" x14ac:dyDescent="0.25">
      <c r="C2762" s="67" t="s">
        <v>62</v>
      </c>
      <c r="D2762" s="12">
        <f t="shared" si="38"/>
        <v>392975.47000000032</v>
      </c>
      <c r="E2762" s="59">
        <v>133770.47000000032</v>
      </c>
      <c r="F2762">
        <v>351</v>
      </c>
      <c r="G2762" s="36">
        <v>258854</v>
      </c>
    </row>
    <row r="2763" spans="3:7" x14ac:dyDescent="0.25">
      <c r="C2763" s="67" t="s">
        <v>62</v>
      </c>
      <c r="D2763" s="12">
        <f t="shared" si="38"/>
        <v>392975.47000000032</v>
      </c>
      <c r="E2763" s="59">
        <v>133770.47000000032</v>
      </c>
      <c r="F2763">
        <v>351</v>
      </c>
      <c r="G2763" s="36">
        <v>258854</v>
      </c>
    </row>
    <row r="2764" spans="3:7" x14ac:dyDescent="0.25">
      <c r="C2764" s="67" t="s">
        <v>62</v>
      </c>
      <c r="D2764" s="12">
        <f t="shared" si="38"/>
        <v>392288.9500000003</v>
      </c>
      <c r="E2764" s="59">
        <v>133083.95000000033</v>
      </c>
      <c r="F2764">
        <v>351</v>
      </c>
      <c r="G2764" s="36">
        <v>258854</v>
      </c>
    </row>
    <row r="2765" spans="3:7" x14ac:dyDescent="0.25">
      <c r="C2765" s="67" t="s">
        <v>62</v>
      </c>
      <c r="D2765" s="12">
        <f t="shared" si="38"/>
        <v>418381.64000000036</v>
      </c>
      <c r="E2765" s="59">
        <v>159176.64000000033</v>
      </c>
      <c r="F2765">
        <v>351</v>
      </c>
      <c r="G2765" s="36">
        <v>258854</v>
      </c>
    </row>
    <row r="2766" spans="3:7" x14ac:dyDescent="0.25">
      <c r="C2766" s="67" t="s">
        <v>62</v>
      </c>
      <c r="D2766" s="12">
        <f t="shared" si="38"/>
        <v>418399.28000000038</v>
      </c>
      <c r="E2766" s="59">
        <v>159194.28000000035</v>
      </c>
      <c r="F2766">
        <v>351</v>
      </c>
      <c r="G2766" s="36">
        <v>258854</v>
      </c>
    </row>
    <row r="2767" spans="3:7" x14ac:dyDescent="0.25">
      <c r="C2767" s="67" t="s">
        <v>62</v>
      </c>
      <c r="D2767" s="12">
        <f t="shared" si="38"/>
        <v>433084.49000000034</v>
      </c>
      <c r="E2767" s="59">
        <v>173879.49000000034</v>
      </c>
      <c r="F2767">
        <v>351</v>
      </c>
      <c r="G2767" s="36">
        <v>258854</v>
      </c>
    </row>
    <row r="2768" spans="3:7" x14ac:dyDescent="0.25">
      <c r="C2768" s="67" t="s">
        <v>63</v>
      </c>
      <c r="D2768" s="12">
        <f t="shared" si="38"/>
        <v>432988.35000000033</v>
      </c>
      <c r="E2768" s="59">
        <v>173783.35000000033</v>
      </c>
      <c r="F2768">
        <v>351</v>
      </c>
      <c r="G2768" s="36">
        <v>258854</v>
      </c>
    </row>
    <row r="2769" spans="3:7" x14ac:dyDescent="0.25">
      <c r="C2769" s="67" t="s">
        <v>63</v>
      </c>
      <c r="D2769" s="12">
        <f t="shared" si="38"/>
        <v>432969.35000000033</v>
      </c>
      <c r="E2769" s="59">
        <v>173764.35000000033</v>
      </c>
      <c r="F2769">
        <v>351</v>
      </c>
      <c r="G2769" s="36">
        <v>258854</v>
      </c>
    </row>
    <row r="2770" spans="3:7" x14ac:dyDescent="0.25">
      <c r="C2770" s="67" t="s">
        <v>63</v>
      </c>
      <c r="D2770" s="12">
        <f t="shared" si="38"/>
        <v>432837.61000000034</v>
      </c>
      <c r="E2770" s="59">
        <v>173632.61000000034</v>
      </c>
      <c r="F2770">
        <v>351</v>
      </c>
      <c r="G2770" s="36">
        <v>258854</v>
      </c>
    </row>
    <row r="2771" spans="3:7" x14ac:dyDescent="0.25">
      <c r="C2771" s="67" t="s">
        <v>64</v>
      </c>
      <c r="D2771" s="12">
        <f t="shared" si="38"/>
        <v>429919.72000000032</v>
      </c>
      <c r="E2771" s="59">
        <v>170714.72000000032</v>
      </c>
      <c r="F2771">
        <v>351</v>
      </c>
      <c r="G2771" s="36">
        <v>258854</v>
      </c>
    </row>
    <row r="2772" spans="3:7" x14ac:dyDescent="0.25">
      <c r="C2772" s="67" t="s">
        <v>65</v>
      </c>
      <c r="D2772" s="12">
        <f t="shared" si="38"/>
        <v>388919.72000000032</v>
      </c>
      <c r="E2772" s="59">
        <v>129714.72000000032</v>
      </c>
      <c r="F2772">
        <v>351</v>
      </c>
      <c r="G2772" s="36">
        <v>258854</v>
      </c>
    </row>
    <row r="2773" spans="3:7" x14ac:dyDescent="0.25">
      <c r="C2773" s="67" t="s">
        <v>65</v>
      </c>
      <c r="D2773" s="12">
        <f t="shared" si="38"/>
        <v>428919.72000000032</v>
      </c>
      <c r="E2773" s="59">
        <v>128714.72000000032</v>
      </c>
      <c r="F2773">
        <v>41351</v>
      </c>
      <c r="G2773" s="36">
        <v>258854</v>
      </c>
    </row>
    <row r="2774" spans="3:7" x14ac:dyDescent="0.25">
      <c r="C2774" s="67" t="s">
        <v>66</v>
      </c>
      <c r="D2774" s="12">
        <f t="shared" ref="D2774:D2837" si="39">E2774+F2774+G2774</f>
        <v>428701.29000000033</v>
      </c>
      <c r="E2774" s="59">
        <v>128496.29000000033</v>
      </c>
      <c r="F2774">
        <v>41351</v>
      </c>
      <c r="G2774" s="36">
        <v>258854</v>
      </c>
    </row>
    <row r="2775" spans="3:7" x14ac:dyDescent="0.25">
      <c r="C2775" s="67" t="s">
        <v>66</v>
      </c>
      <c r="D2775" s="12">
        <f t="shared" si="39"/>
        <v>422817.46000000031</v>
      </c>
      <c r="E2775" s="59">
        <v>122612.46000000033</v>
      </c>
      <c r="F2775">
        <v>41351</v>
      </c>
      <c r="G2775" s="36">
        <v>258854</v>
      </c>
    </row>
    <row r="2776" spans="3:7" x14ac:dyDescent="0.25">
      <c r="C2776" s="67" t="s">
        <v>66</v>
      </c>
      <c r="D2776" s="12">
        <f t="shared" si="39"/>
        <v>422789.46000000031</v>
      </c>
      <c r="E2776" s="59">
        <v>122584.46000000033</v>
      </c>
      <c r="F2776">
        <v>41351</v>
      </c>
      <c r="G2776" s="36">
        <v>258854</v>
      </c>
    </row>
    <row r="2777" spans="3:7" x14ac:dyDescent="0.25">
      <c r="C2777" s="67" t="s">
        <v>66</v>
      </c>
      <c r="D2777" s="12">
        <f t="shared" si="39"/>
        <v>422397.54000000033</v>
      </c>
      <c r="E2777" s="59">
        <v>122192.54000000033</v>
      </c>
      <c r="F2777">
        <v>41351</v>
      </c>
      <c r="G2777" s="36">
        <v>258854</v>
      </c>
    </row>
    <row r="2778" spans="3:7" x14ac:dyDescent="0.25">
      <c r="C2778" s="67" t="s">
        <v>66</v>
      </c>
      <c r="D2778" s="12">
        <f t="shared" si="39"/>
        <v>420838.01000000036</v>
      </c>
      <c r="E2778" s="59">
        <v>120633.01000000033</v>
      </c>
      <c r="F2778">
        <v>41351</v>
      </c>
      <c r="G2778" s="36">
        <v>258854</v>
      </c>
    </row>
    <row r="2779" spans="3:7" x14ac:dyDescent="0.25">
      <c r="C2779" s="67" t="s">
        <v>67</v>
      </c>
      <c r="D2779" s="12">
        <f t="shared" si="39"/>
        <v>381522.05000000034</v>
      </c>
      <c r="E2779" s="59">
        <v>120293.05000000032</v>
      </c>
      <c r="F2779">
        <v>2375</v>
      </c>
      <c r="G2779" s="36">
        <v>258854</v>
      </c>
    </row>
    <row r="2780" spans="3:7" x14ac:dyDescent="0.25">
      <c r="C2780" s="67" t="s">
        <v>68</v>
      </c>
      <c r="D2780" s="12">
        <f t="shared" si="39"/>
        <v>381757.05000000034</v>
      </c>
      <c r="E2780" s="59">
        <v>120528.05000000032</v>
      </c>
      <c r="F2780">
        <v>2375</v>
      </c>
      <c r="G2780" s="36">
        <v>258854</v>
      </c>
    </row>
    <row r="2781" spans="3:7" x14ac:dyDescent="0.25">
      <c r="C2781" s="67" t="s">
        <v>68</v>
      </c>
      <c r="D2781" s="12">
        <f t="shared" si="39"/>
        <v>382257.05000000034</v>
      </c>
      <c r="E2781" s="59">
        <v>121028.05000000032</v>
      </c>
      <c r="F2781">
        <v>2375</v>
      </c>
      <c r="G2781" s="36">
        <v>258854</v>
      </c>
    </row>
    <row r="2782" spans="3:7" x14ac:dyDescent="0.25">
      <c r="C2782" s="67" t="s">
        <v>68</v>
      </c>
      <c r="D2782" s="12">
        <f t="shared" si="39"/>
        <v>382650.05000000034</v>
      </c>
      <c r="E2782" s="59">
        <v>121421.05000000032</v>
      </c>
      <c r="F2782">
        <v>2375</v>
      </c>
      <c r="G2782" s="36">
        <v>258854</v>
      </c>
    </row>
    <row r="2783" spans="3:7" x14ac:dyDescent="0.25">
      <c r="C2783" s="67" t="s">
        <v>68</v>
      </c>
      <c r="D2783" s="12">
        <f t="shared" si="39"/>
        <v>445147.27000000031</v>
      </c>
      <c r="E2783" s="59">
        <v>183918.27000000031</v>
      </c>
      <c r="F2783">
        <v>2375</v>
      </c>
      <c r="G2783" s="36">
        <v>258854</v>
      </c>
    </row>
    <row r="2784" spans="3:7" x14ac:dyDescent="0.25">
      <c r="C2784" s="67" t="s">
        <v>69</v>
      </c>
      <c r="D2784" s="12">
        <f t="shared" si="39"/>
        <v>444425.5700000003</v>
      </c>
      <c r="E2784" s="59">
        <v>183196.5700000003</v>
      </c>
      <c r="F2784">
        <v>2375</v>
      </c>
      <c r="G2784" s="36">
        <v>258854</v>
      </c>
    </row>
    <row r="2785" spans="3:7" x14ac:dyDescent="0.25">
      <c r="C2785" s="67" t="s">
        <v>69</v>
      </c>
      <c r="D2785" s="12">
        <f t="shared" si="39"/>
        <v>444304.47000000032</v>
      </c>
      <c r="E2785" s="59">
        <v>183075.47000000029</v>
      </c>
      <c r="F2785">
        <v>2375</v>
      </c>
      <c r="G2785" s="36">
        <v>258854</v>
      </c>
    </row>
    <row r="2786" spans="3:7" x14ac:dyDescent="0.25">
      <c r="C2786" s="67" t="s">
        <v>69</v>
      </c>
      <c r="D2786" s="12">
        <f t="shared" si="39"/>
        <v>444275.37000000029</v>
      </c>
      <c r="E2786" s="59">
        <v>183046.37000000029</v>
      </c>
      <c r="F2786">
        <v>2375</v>
      </c>
      <c r="G2786" s="36">
        <v>258854</v>
      </c>
    </row>
    <row r="2787" spans="3:7" x14ac:dyDescent="0.25">
      <c r="C2787" s="67" t="s">
        <v>69</v>
      </c>
      <c r="D2787" s="12">
        <f t="shared" si="39"/>
        <v>467727.92000000027</v>
      </c>
      <c r="E2787" s="59">
        <v>205773.92000000027</v>
      </c>
      <c r="F2787">
        <v>2375</v>
      </c>
      <c r="G2787" s="36">
        <v>259579</v>
      </c>
    </row>
    <row r="2788" spans="3:7" x14ac:dyDescent="0.25">
      <c r="C2788" s="67" t="s">
        <v>70</v>
      </c>
      <c r="D2788" s="12">
        <f t="shared" si="39"/>
        <v>505547.92000000027</v>
      </c>
      <c r="E2788" s="59">
        <v>205738.92000000027</v>
      </c>
      <c r="F2788">
        <v>40230</v>
      </c>
      <c r="G2788" s="36">
        <v>259579</v>
      </c>
    </row>
    <row r="2789" spans="3:7" x14ac:dyDescent="0.25">
      <c r="C2789" s="67" t="s">
        <v>70</v>
      </c>
      <c r="D2789" s="12">
        <f t="shared" si="39"/>
        <v>498151.71000000031</v>
      </c>
      <c r="E2789" s="59">
        <v>198342.71000000028</v>
      </c>
      <c r="F2789">
        <v>40230</v>
      </c>
      <c r="G2789" s="36">
        <v>259579</v>
      </c>
    </row>
    <row r="2790" spans="3:7" x14ac:dyDescent="0.25">
      <c r="C2790" s="67" t="s">
        <v>71</v>
      </c>
      <c r="D2790" s="12">
        <f t="shared" si="39"/>
        <v>457921.61000000028</v>
      </c>
      <c r="E2790" s="59">
        <v>158112.61000000028</v>
      </c>
      <c r="F2790">
        <v>40230</v>
      </c>
      <c r="G2790" s="36">
        <v>259579</v>
      </c>
    </row>
    <row r="2791" spans="3:7" x14ac:dyDescent="0.25">
      <c r="C2791" s="67" t="s">
        <v>72</v>
      </c>
      <c r="D2791" s="12">
        <f t="shared" si="39"/>
        <v>457871.21000000031</v>
      </c>
      <c r="E2791" s="59">
        <v>158062.21000000028</v>
      </c>
      <c r="F2791">
        <v>40230</v>
      </c>
      <c r="G2791" s="36">
        <v>259579</v>
      </c>
    </row>
    <row r="2792" spans="3:7" x14ac:dyDescent="0.25">
      <c r="C2792" s="67" t="s">
        <v>72</v>
      </c>
      <c r="D2792" s="12">
        <f t="shared" si="39"/>
        <v>457829.21000000031</v>
      </c>
      <c r="E2792" s="59">
        <v>158020.21000000028</v>
      </c>
      <c r="F2792">
        <v>40230</v>
      </c>
      <c r="G2792" s="36">
        <v>259579</v>
      </c>
    </row>
    <row r="2793" spans="3:7" x14ac:dyDescent="0.25">
      <c r="C2793" s="67" t="s">
        <v>72</v>
      </c>
      <c r="D2793" s="12">
        <f t="shared" si="39"/>
        <v>457679.21000000031</v>
      </c>
      <c r="E2793" s="59">
        <v>157870.21000000028</v>
      </c>
      <c r="F2793">
        <v>40230</v>
      </c>
      <c r="G2793" s="36">
        <v>259579</v>
      </c>
    </row>
    <row r="2794" spans="3:7" x14ac:dyDescent="0.25">
      <c r="C2794" s="67" t="s">
        <v>72</v>
      </c>
      <c r="D2794" s="12">
        <f t="shared" si="39"/>
        <v>457460.78000000026</v>
      </c>
      <c r="E2794" s="59">
        <v>157651.78000000029</v>
      </c>
      <c r="F2794">
        <v>40230</v>
      </c>
      <c r="G2794" s="36">
        <v>259579</v>
      </c>
    </row>
    <row r="2795" spans="3:7" x14ac:dyDescent="0.25">
      <c r="C2795" s="67" t="s">
        <v>72</v>
      </c>
      <c r="D2795" s="12">
        <f t="shared" si="39"/>
        <v>457437.68000000028</v>
      </c>
      <c r="E2795" s="59">
        <v>157628.68000000028</v>
      </c>
      <c r="F2795">
        <v>40230</v>
      </c>
      <c r="G2795" s="36">
        <v>259579</v>
      </c>
    </row>
    <row r="2796" spans="3:7" x14ac:dyDescent="0.25">
      <c r="C2796" s="67" t="s">
        <v>72</v>
      </c>
      <c r="D2796" s="12">
        <f t="shared" si="39"/>
        <v>454918.8800000003</v>
      </c>
      <c r="E2796" s="59">
        <v>155109.8800000003</v>
      </c>
      <c r="F2796">
        <v>40230</v>
      </c>
      <c r="G2796" s="36">
        <v>259579</v>
      </c>
    </row>
    <row r="2797" spans="3:7" x14ac:dyDescent="0.25">
      <c r="C2797" s="67" t="s">
        <v>72</v>
      </c>
      <c r="D2797" s="12">
        <f t="shared" si="39"/>
        <v>454722.2600000003</v>
      </c>
      <c r="E2797" s="59">
        <v>154913.2600000003</v>
      </c>
      <c r="F2797">
        <v>40230</v>
      </c>
      <c r="G2797" s="36">
        <v>259579</v>
      </c>
    </row>
    <row r="2798" spans="3:7" x14ac:dyDescent="0.25">
      <c r="C2798" s="67" t="s">
        <v>72</v>
      </c>
      <c r="D2798" s="12">
        <f t="shared" si="39"/>
        <v>454668.74000000034</v>
      </c>
      <c r="E2798" s="59">
        <v>154859.74000000031</v>
      </c>
      <c r="F2798">
        <v>40230</v>
      </c>
      <c r="G2798" s="36">
        <v>259579</v>
      </c>
    </row>
    <row r="2799" spans="3:7" x14ac:dyDescent="0.25">
      <c r="C2799" s="67" t="s">
        <v>72</v>
      </c>
      <c r="D2799" s="12">
        <f t="shared" si="39"/>
        <v>454578.74000000034</v>
      </c>
      <c r="E2799" s="59">
        <v>154769.74000000031</v>
      </c>
      <c r="F2799">
        <v>40230</v>
      </c>
      <c r="G2799" s="36">
        <v>259579</v>
      </c>
    </row>
    <row r="2800" spans="3:7" x14ac:dyDescent="0.25">
      <c r="C2800" s="67" t="s">
        <v>72</v>
      </c>
      <c r="D2800" s="12">
        <f t="shared" si="39"/>
        <v>453983.74000000034</v>
      </c>
      <c r="E2800" s="59">
        <v>154174.74000000031</v>
      </c>
      <c r="F2800">
        <v>40230</v>
      </c>
      <c r="G2800" s="36">
        <v>259579</v>
      </c>
    </row>
    <row r="2801" spans="3:7" x14ac:dyDescent="0.25">
      <c r="C2801" s="67" t="s">
        <v>72</v>
      </c>
      <c r="D2801" s="12">
        <f t="shared" si="39"/>
        <v>453916.74000000034</v>
      </c>
      <c r="E2801" s="59">
        <v>154107.74000000031</v>
      </c>
      <c r="F2801">
        <v>40230</v>
      </c>
      <c r="G2801" s="36">
        <v>259579</v>
      </c>
    </row>
    <row r="2802" spans="3:7" x14ac:dyDescent="0.25">
      <c r="C2802" s="67" t="s">
        <v>72</v>
      </c>
      <c r="D2802" s="12">
        <f t="shared" si="39"/>
        <v>453773.94000000029</v>
      </c>
      <c r="E2802" s="59">
        <v>153964.94000000032</v>
      </c>
      <c r="F2802">
        <v>40230</v>
      </c>
      <c r="G2802" s="36">
        <v>259579</v>
      </c>
    </row>
    <row r="2803" spans="3:7" x14ac:dyDescent="0.25">
      <c r="C2803" s="67" t="s">
        <v>72</v>
      </c>
      <c r="D2803" s="12">
        <f t="shared" si="39"/>
        <v>453567.34000000032</v>
      </c>
      <c r="E2803" s="59">
        <v>153758.34000000032</v>
      </c>
      <c r="F2803">
        <v>40230</v>
      </c>
      <c r="G2803" s="36">
        <v>259579</v>
      </c>
    </row>
    <row r="2804" spans="3:7" x14ac:dyDescent="0.25">
      <c r="C2804" s="67" t="s">
        <v>72</v>
      </c>
      <c r="D2804" s="12">
        <f t="shared" si="39"/>
        <v>453458.14000000031</v>
      </c>
      <c r="E2804" s="59">
        <v>153649.14000000031</v>
      </c>
      <c r="F2804">
        <v>40230</v>
      </c>
      <c r="G2804" s="36">
        <v>259579</v>
      </c>
    </row>
    <row r="2805" spans="3:7" x14ac:dyDescent="0.25">
      <c r="C2805" s="67" t="s">
        <v>72</v>
      </c>
      <c r="D2805" s="12">
        <f t="shared" si="39"/>
        <v>452844.53000000032</v>
      </c>
      <c r="E2805" s="59">
        <v>153035.53000000032</v>
      </c>
      <c r="F2805">
        <v>40230</v>
      </c>
      <c r="G2805" s="36">
        <v>259579</v>
      </c>
    </row>
    <row r="2806" spans="3:7" x14ac:dyDescent="0.25">
      <c r="C2806" s="67" t="s">
        <v>72</v>
      </c>
      <c r="D2806" s="12">
        <f t="shared" si="39"/>
        <v>452738.89000000031</v>
      </c>
      <c r="E2806" s="59">
        <v>152929.89000000031</v>
      </c>
      <c r="F2806">
        <v>40230</v>
      </c>
      <c r="G2806" s="36">
        <v>259579</v>
      </c>
    </row>
    <row r="2807" spans="3:7" x14ac:dyDescent="0.25">
      <c r="C2807" s="67" t="s">
        <v>72</v>
      </c>
      <c r="D2807" s="12">
        <f t="shared" si="39"/>
        <v>452718.89000000031</v>
      </c>
      <c r="E2807" s="59">
        <v>152909.89000000031</v>
      </c>
      <c r="F2807">
        <v>40230</v>
      </c>
      <c r="G2807" s="36">
        <v>259579</v>
      </c>
    </row>
    <row r="2808" spans="3:7" x14ac:dyDescent="0.25">
      <c r="C2808" s="67" t="s">
        <v>73</v>
      </c>
      <c r="D2808" s="12">
        <f t="shared" si="39"/>
        <v>416446.93000000028</v>
      </c>
      <c r="E2808" s="59">
        <v>152569.93000000031</v>
      </c>
      <c r="F2808">
        <v>4298</v>
      </c>
      <c r="G2808" s="36">
        <v>259579</v>
      </c>
    </row>
    <row r="2809" spans="3:7" x14ac:dyDescent="0.25">
      <c r="C2809" s="67" t="s">
        <v>73</v>
      </c>
      <c r="D2809" s="12">
        <f t="shared" si="39"/>
        <v>416412.43000000028</v>
      </c>
      <c r="E2809" s="59">
        <v>152535.43000000031</v>
      </c>
      <c r="F2809">
        <v>4298</v>
      </c>
      <c r="G2809" s="36">
        <v>259579</v>
      </c>
    </row>
    <row r="2810" spans="3:7" x14ac:dyDescent="0.25">
      <c r="C2810" s="67" t="s">
        <v>74</v>
      </c>
      <c r="D2810" s="12">
        <f t="shared" si="39"/>
        <v>415812.43000000028</v>
      </c>
      <c r="E2810" s="59">
        <v>151935.43000000031</v>
      </c>
      <c r="F2810">
        <v>4298</v>
      </c>
      <c r="G2810" s="36">
        <v>259579</v>
      </c>
    </row>
    <row r="2811" spans="3:7" x14ac:dyDescent="0.25">
      <c r="C2811" s="67" t="s">
        <v>75</v>
      </c>
      <c r="D2811" s="12">
        <f t="shared" si="39"/>
        <v>415644.43000000028</v>
      </c>
      <c r="E2811" s="59">
        <v>151767.43000000031</v>
      </c>
      <c r="F2811">
        <v>4298</v>
      </c>
      <c r="G2811" s="36">
        <v>259579</v>
      </c>
    </row>
    <row r="2812" spans="3:7" x14ac:dyDescent="0.25">
      <c r="C2812" s="67" t="s">
        <v>75</v>
      </c>
      <c r="D2812" s="12">
        <f t="shared" si="39"/>
        <v>415604.18000000028</v>
      </c>
      <c r="E2812" s="59">
        <v>151727.18000000031</v>
      </c>
      <c r="F2812">
        <v>4298</v>
      </c>
      <c r="G2812" s="36">
        <v>259579</v>
      </c>
    </row>
    <row r="2813" spans="3:7" x14ac:dyDescent="0.25">
      <c r="C2813" s="67" t="s">
        <v>75</v>
      </c>
      <c r="D2813" s="12">
        <f t="shared" si="39"/>
        <v>415090.38000000035</v>
      </c>
      <c r="E2813" s="59">
        <v>151213.38000000032</v>
      </c>
      <c r="F2813">
        <v>4298</v>
      </c>
      <c r="G2813" s="36">
        <v>259579</v>
      </c>
    </row>
    <row r="2814" spans="3:7" x14ac:dyDescent="0.25">
      <c r="C2814" s="67" t="s">
        <v>75</v>
      </c>
      <c r="D2814" s="12">
        <f t="shared" si="39"/>
        <v>414959.08000000031</v>
      </c>
      <c r="E2814" s="59">
        <v>151082.08000000034</v>
      </c>
      <c r="F2814">
        <v>4298</v>
      </c>
      <c r="G2814" s="36">
        <v>259579</v>
      </c>
    </row>
    <row r="2815" spans="3:7" x14ac:dyDescent="0.25">
      <c r="C2815" s="67" t="s">
        <v>76</v>
      </c>
      <c r="D2815" s="12">
        <f t="shared" si="39"/>
        <v>414974.06000000035</v>
      </c>
      <c r="E2815" s="59">
        <v>151097.06000000035</v>
      </c>
      <c r="F2815">
        <v>4298</v>
      </c>
      <c r="G2815" s="36">
        <v>259579</v>
      </c>
    </row>
    <row r="2816" spans="3:7" x14ac:dyDescent="0.25">
      <c r="C2816" s="67" t="s">
        <v>77</v>
      </c>
      <c r="D2816" s="12">
        <f t="shared" si="39"/>
        <v>376810.90000000037</v>
      </c>
      <c r="E2816" s="59">
        <v>112933.90000000034</v>
      </c>
      <c r="F2816">
        <v>4298</v>
      </c>
      <c r="G2816" s="36">
        <v>259579</v>
      </c>
    </row>
    <row r="2817" spans="3:7" x14ac:dyDescent="0.25">
      <c r="C2817" s="67" t="s">
        <v>78</v>
      </c>
      <c r="D2817" s="12">
        <f t="shared" si="39"/>
        <v>414751.51000000036</v>
      </c>
      <c r="E2817" s="59">
        <v>112711.51000000034</v>
      </c>
      <c r="F2817">
        <v>42461</v>
      </c>
      <c r="G2817" s="36">
        <v>259579</v>
      </c>
    </row>
    <row r="2818" spans="3:7" x14ac:dyDescent="0.25">
      <c r="C2818" s="67" t="s">
        <v>78</v>
      </c>
      <c r="D2818" s="12">
        <f t="shared" si="39"/>
        <v>414495.41000000032</v>
      </c>
      <c r="E2818" s="59">
        <v>112455.41000000034</v>
      </c>
      <c r="F2818">
        <v>42461</v>
      </c>
      <c r="G2818" s="36">
        <v>259579</v>
      </c>
    </row>
    <row r="2819" spans="3:7" x14ac:dyDescent="0.25">
      <c r="C2819" s="67" t="s">
        <v>78</v>
      </c>
      <c r="D2819" s="12">
        <f t="shared" si="39"/>
        <v>414276.98000000033</v>
      </c>
      <c r="E2819" s="59">
        <v>112236.98000000035</v>
      </c>
      <c r="F2819">
        <v>42461</v>
      </c>
      <c r="G2819" s="36">
        <v>259579</v>
      </c>
    </row>
    <row r="2820" spans="3:7" x14ac:dyDescent="0.25">
      <c r="C2820" s="67" t="s">
        <v>78</v>
      </c>
      <c r="D2820" s="12">
        <f t="shared" si="39"/>
        <v>413796.79000000033</v>
      </c>
      <c r="E2820" s="59">
        <v>111756.79000000034</v>
      </c>
      <c r="F2820">
        <v>42461</v>
      </c>
      <c r="G2820" s="36">
        <v>259579</v>
      </c>
    </row>
    <row r="2821" spans="3:7" x14ac:dyDescent="0.25">
      <c r="C2821" s="67" t="s">
        <v>78</v>
      </c>
      <c r="D2821" s="12">
        <f t="shared" si="39"/>
        <v>413671.79000000033</v>
      </c>
      <c r="E2821" s="59">
        <v>111631.79000000034</v>
      </c>
      <c r="F2821">
        <v>42461</v>
      </c>
      <c r="G2821" s="36">
        <v>259579</v>
      </c>
    </row>
    <row r="2822" spans="3:7" x14ac:dyDescent="0.25">
      <c r="C2822" s="67" t="s">
        <v>78</v>
      </c>
      <c r="D2822" s="12">
        <f t="shared" si="39"/>
        <v>413406.32000000036</v>
      </c>
      <c r="E2822" s="59">
        <v>111366.32000000034</v>
      </c>
      <c r="F2822">
        <v>42461</v>
      </c>
      <c r="G2822" s="36">
        <v>259579</v>
      </c>
    </row>
    <row r="2823" spans="3:7" x14ac:dyDescent="0.25">
      <c r="C2823" s="67" t="s">
        <v>78</v>
      </c>
      <c r="D2823" s="12">
        <f t="shared" si="39"/>
        <v>413168.21000000031</v>
      </c>
      <c r="E2823" s="59">
        <v>111128.21000000034</v>
      </c>
      <c r="F2823">
        <v>42461</v>
      </c>
      <c r="G2823" s="36">
        <v>259579</v>
      </c>
    </row>
    <row r="2824" spans="3:7" x14ac:dyDescent="0.25">
      <c r="C2824" s="67" t="s">
        <v>78</v>
      </c>
      <c r="D2824" s="12">
        <f t="shared" si="39"/>
        <v>412089.25000000035</v>
      </c>
      <c r="E2824" s="59">
        <v>110049.25000000033</v>
      </c>
      <c r="F2824">
        <v>42461</v>
      </c>
      <c r="G2824" s="36">
        <v>259579</v>
      </c>
    </row>
    <row r="2825" spans="3:7" x14ac:dyDescent="0.25">
      <c r="C2825" s="67" t="s">
        <v>78</v>
      </c>
      <c r="D2825" s="12">
        <f t="shared" si="39"/>
        <v>411998.15000000031</v>
      </c>
      <c r="E2825" s="59">
        <v>109958.15000000033</v>
      </c>
      <c r="F2825">
        <v>42461</v>
      </c>
      <c r="G2825" s="36">
        <v>259579</v>
      </c>
    </row>
    <row r="2826" spans="3:7" x14ac:dyDescent="0.25">
      <c r="C2826" s="67" t="s">
        <v>78</v>
      </c>
      <c r="D2826" s="12">
        <f t="shared" si="39"/>
        <v>411435.39000000036</v>
      </c>
      <c r="E2826" s="59">
        <v>109395.39000000033</v>
      </c>
      <c r="F2826">
        <v>42461</v>
      </c>
      <c r="G2826" s="36">
        <v>259579</v>
      </c>
    </row>
    <row r="2827" spans="3:7" x14ac:dyDescent="0.25">
      <c r="C2827" s="67" t="s">
        <v>78</v>
      </c>
      <c r="D2827" s="12">
        <f t="shared" si="39"/>
        <v>411754.39000000036</v>
      </c>
      <c r="E2827" s="59">
        <v>109714.39000000033</v>
      </c>
      <c r="F2827">
        <v>42461</v>
      </c>
      <c r="G2827" s="36">
        <v>259579</v>
      </c>
    </row>
    <row r="2828" spans="3:7" x14ac:dyDescent="0.25">
      <c r="C2828" s="67" t="s">
        <v>78</v>
      </c>
      <c r="D2828" s="12">
        <f t="shared" si="39"/>
        <v>412114.39000000036</v>
      </c>
      <c r="E2828" s="59">
        <v>110074.39000000033</v>
      </c>
      <c r="F2828">
        <v>42461</v>
      </c>
      <c r="G2828" s="36">
        <v>259579</v>
      </c>
    </row>
    <row r="2829" spans="3:7" x14ac:dyDescent="0.25">
      <c r="C2829" s="67" t="s">
        <v>78</v>
      </c>
      <c r="D2829" s="12">
        <f t="shared" si="39"/>
        <v>412139.39000000036</v>
      </c>
      <c r="E2829" s="59">
        <v>110099.39000000033</v>
      </c>
      <c r="F2829">
        <v>42461</v>
      </c>
      <c r="G2829" s="36">
        <v>259579</v>
      </c>
    </row>
    <row r="2830" spans="3:7" x14ac:dyDescent="0.25">
      <c r="C2830" s="67" t="s">
        <v>78</v>
      </c>
      <c r="D2830" s="12">
        <f t="shared" si="39"/>
        <v>412473.39000000036</v>
      </c>
      <c r="E2830" s="59">
        <v>110433.39000000033</v>
      </c>
      <c r="F2830">
        <v>42461</v>
      </c>
      <c r="G2830" s="36">
        <v>259579</v>
      </c>
    </row>
    <row r="2831" spans="3:7" x14ac:dyDescent="0.25">
      <c r="C2831" s="67" t="s">
        <v>78</v>
      </c>
      <c r="D2831" s="12">
        <f t="shared" si="39"/>
        <v>412756.39000000036</v>
      </c>
      <c r="E2831" s="59">
        <v>110716.39000000033</v>
      </c>
      <c r="F2831">
        <v>42461</v>
      </c>
      <c r="G2831" s="36">
        <v>259579</v>
      </c>
    </row>
    <row r="2832" spans="3:7" x14ac:dyDescent="0.25">
      <c r="C2832" s="67" t="s">
        <v>78</v>
      </c>
      <c r="D2832" s="12">
        <f t="shared" si="39"/>
        <v>420779.4500000003</v>
      </c>
      <c r="E2832" s="59">
        <v>118739.45000000033</v>
      </c>
      <c r="F2832">
        <v>42461</v>
      </c>
      <c r="G2832" s="36">
        <v>259579</v>
      </c>
    </row>
    <row r="2833" spans="3:7" x14ac:dyDescent="0.25">
      <c r="C2833" s="67" t="s">
        <v>79</v>
      </c>
      <c r="D2833" s="12">
        <f t="shared" si="39"/>
        <v>381244.38000000035</v>
      </c>
      <c r="E2833" s="59">
        <v>115821.56000000033</v>
      </c>
      <c r="F2833">
        <v>5843.82</v>
      </c>
      <c r="G2833" s="36">
        <v>259579</v>
      </c>
    </row>
    <row r="2834" spans="3:7" x14ac:dyDescent="0.25">
      <c r="C2834" s="67" t="s">
        <v>80</v>
      </c>
      <c r="D2834" s="12">
        <f t="shared" si="39"/>
        <v>379931.54000000033</v>
      </c>
      <c r="E2834" s="59">
        <v>115481.60000000033</v>
      </c>
      <c r="F2834">
        <v>4870.9399999999996</v>
      </c>
      <c r="G2834" s="36">
        <v>259579</v>
      </c>
    </row>
    <row r="2835" spans="3:7" x14ac:dyDescent="0.25">
      <c r="C2835" s="67" t="s">
        <v>81</v>
      </c>
      <c r="D2835" s="12">
        <f t="shared" si="39"/>
        <v>429931.54000000033</v>
      </c>
      <c r="E2835" s="59">
        <v>165481.60000000033</v>
      </c>
      <c r="F2835">
        <v>4870.9399999999996</v>
      </c>
      <c r="G2835" s="36">
        <v>259579</v>
      </c>
    </row>
    <row r="2836" spans="3:7" x14ac:dyDescent="0.25">
      <c r="C2836" s="67" t="s">
        <v>82</v>
      </c>
      <c r="D2836" s="12">
        <f t="shared" si="39"/>
        <v>429366.54000000033</v>
      </c>
      <c r="E2836" s="59">
        <v>164916.60000000033</v>
      </c>
      <c r="F2836">
        <v>4870.9399999999996</v>
      </c>
      <c r="G2836" s="36">
        <v>259579</v>
      </c>
    </row>
    <row r="2837" spans="3:7" x14ac:dyDescent="0.25">
      <c r="C2837" s="67" t="s">
        <v>82</v>
      </c>
      <c r="D2837" s="12">
        <f t="shared" si="39"/>
        <v>429337.44000000029</v>
      </c>
      <c r="E2837" s="59">
        <v>164887.50000000032</v>
      </c>
      <c r="F2837">
        <v>4870.9399999999996</v>
      </c>
      <c r="G2837" s="36">
        <v>259579</v>
      </c>
    </row>
    <row r="2838" spans="3:7" x14ac:dyDescent="0.25">
      <c r="C2838" s="67" t="s">
        <v>83</v>
      </c>
      <c r="D2838" s="12">
        <f t="shared" ref="D2838:D2859" si="40">E2838+F2838+G2838</f>
        <v>425367.64000000036</v>
      </c>
      <c r="E2838" s="59">
        <v>160917.70000000033</v>
      </c>
      <c r="F2838">
        <v>4870.9399999999996</v>
      </c>
      <c r="G2838" s="36">
        <v>259579</v>
      </c>
    </row>
    <row r="2839" spans="3:7" x14ac:dyDescent="0.25">
      <c r="C2839" s="67" t="s">
        <v>83</v>
      </c>
      <c r="D2839" s="12">
        <f t="shared" si="40"/>
        <v>429337.44000000029</v>
      </c>
      <c r="E2839" s="59">
        <v>164887.50000000032</v>
      </c>
      <c r="F2839">
        <v>4870.9399999999996</v>
      </c>
      <c r="G2839" s="36">
        <v>259579</v>
      </c>
    </row>
    <row r="2840" spans="3:7" x14ac:dyDescent="0.25">
      <c r="C2840" s="67" t="s">
        <v>83</v>
      </c>
      <c r="D2840" s="12">
        <f t="shared" si="40"/>
        <v>446210.33000000031</v>
      </c>
      <c r="E2840" s="59">
        <v>181760.39000000031</v>
      </c>
      <c r="F2840">
        <v>4870.9399999999996</v>
      </c>
      <c r="G2840" s="36">
        <v>259579</v>
      </c>
    </row>
    <row r="2841" spans="3:7" x14ac:dyDescent="0.25">
      <c r="C2841" s="67" t="s">
        <v>83</v>
      </c>
      <c r="D2841" s="12">
        <f t="shared" si="40"/>
        <v>446235.28000000032</v>
      </c>
      <c r="E2841" s="59">
        <v>181785.34000000032</v>
      </c>
      <c r="F2841">
        <v>4870.9399999999996</v>
      </c>
      <c r="G2841" s="36">
        <v>259579</v>
      </c>
    </row>
    <row r="2842" spans="3:7" x14ac:dyDescent="0.25">
      <c r="C2842" s="67" t="s">
        <v>84</v>
      </c>
      <c r="D2842" s="12">
        <f t="shared" si="40"/>
        <v>444170.62000000034</v>
      </c>
      <c r="E2842" s="59">
        <v>179720.68000000031</v>
      </c>
      <c r="F2842">
        <v>4870.9399999999996</v>
      </c>
      <c r="G2842" s="36">
        <v>259579</v>
      </c>
    </row>
    <row r="2843" spans="3:7" x14ac:dyDescent="0.25">
      <c r="C2843" s="67" t="s">
        <v>84</v>
      </c>
      <c r="D2843" s="12">
        <f t="shared" si="40"/>
        <v>444030.03000000032</v>
      </c>
      <c r="E2843" s="59">
        <v>179580.09000000032</v>
      </c>
      <c r="F2843">
        <v>4870.9399999999996</v>
      </c>
      <c r="G2843" s="36">
        <v>259579</v>
      </c>
    </row>
    <row r="2844" spans="3:7" x14ac:dyDescent="0.25">
      <c r="C2844" s="67" t="s">
        <v>84</v>
      </c>
      <c r="D2844" s="12">
        <f t="shared" si="40"/>
        <v>443270.48000000033</v>
      </c>
      <c r="E2844" s="59">
        <v>178820.54000000033</v>
      </c>
      <c r="F2844">
        <v>4870.9399999999996</v>
      </c>
      <c r="G2844" s="36">
        <v>259579</v>
      </c>
    </row>
    <row r="2845" spans="3:7" x14ac:dyDescent="0.25">
      <c r="C2845" s="67" t="s">
        <v>84</v>
      </c>
      <c r="D2845" s="12">
        <f t="shared" si="40"/>
        <v>443263.73000000033</v>
      </c>
      <c r="E2845" s="59">
        <v>178813.79000000033</v>
      </c>
      <c r="F2845">
        <v>4870.9399999999996</v>
      </c>
      <c r="G2845" s="36">
        <v>259579</v>
      </c>
    </row>
    <row r="2846" spans="3:7" x14ac:dyDescent="0.25">
      <c r="C2846" s="67" t="s">
        <v>84</v>
      </c>
      <c r="D2846" s="12">
        <f t="shared" si="40"/>
        <v>443230.13000000035</v>
      </c>
      <c r="E2846" s="59">
        <v>178780.19000000032</v>
      </c>
      <c r="F2846">
        <v>4870.9399999999996</v>
      </c>
      <c r="G2846" s="36">
        <v>259579</v>
      </c>
    </row>
    <row r="2847" spans="3:7" x14ac:dyDescent="0.25">
      <c r="C2847" s="67" t="s">
        <v>84</v>
      </c>
      <c r="D2847" s="12">
        <f t="shared" si="40"/>
        <v>442967.13000000035</v>
      </c>
      <c r="E2847" s="59">
        <v>178517.19000000032</v>
      </c>
      <c r="F2847">
        <v>4870.9399999999996</v>
      </c>
      <c r="G2847" s="36">
        <v>259579</v>
      </c>
    </row>
    <row r="2848" spans="3:7" x14ac:dyDescent="0.25">
      <c r="C2848" s="67" t="s">
        <v>84</v>
      </c>
      <c r="D2848" s="12">
        <f t="shared" si="40"/>
        <v>442937.93000000028</v>
      </c>
      <c r="E2848" s="59">
        <v>178487.99000000031</v>
      </c>
      <c r="F2848">
        <v>4870.9399999999996</v>
      </c>
      <c r="G2848" s="36">
        <v>259579</v>
      </c>
    </row>
    <row r="2849" spans="3:8" x14ac:dyDescent="0.25">
      <c r="C2849" s="67" t="s">
        <v>84</v>
      </c>
      <c r="D2849" s="12">
        <f t="shared" si="40"/>
        <v>442930.93000000028</v>
      </c>
      <c r="E2849" s="59">
        <v>178480.99000000031</v>
      </c>
      <c r="F2849">
        <v>4870.9399999999996</v>
      </c>
      <c r="G2849" s="36">
        <v>259579</v>
      </c>
    </row>
    <row r="2850" spans="3:8" x14ac:dyDescent="0.25">
      <c r="C2850" s="67" t="s">
        <v>84</v>
      </c>
      <c r="D2850" s="12">
        <f t="shared" si="40"/>
        <v>442539.0100000003</v>
      </c>
      <c r="E2850" s="59">
        <v>178089.0700000003</v>
      </c>
      <c r="F2850">
        <v>4870.9399999999996</v>
      </c>
      <c r="G2850" s="36">
        <v>259579</v>
      </c>
    </row>
    <row r="2851" spans="3:8" x14ac:dyDescent="0.25">
      <c r="C2851" s="67" t="s">
        <v>84</v>
      </c>
      <c r="D2851" s="12">
        <f t="shared" si="40"/>
        <v>432539.0100000003</v>
      </c>
      <c r="E2851" s="59">
        <v>168089.0700000003</v>
      </c>
      <c r="F2851">
        <v>4870.9399999999996</v>
      </c>
      <c r="G2851" s="36">
        <v>259579</v>
      </c>
    </row>
    <row r="2852" spans="3:8" x14ac:dyDescent="0.25">
      <c r="C2852" s="67" t="s">
        <v>84</v>
      </c>
      <c r="D2852" s="12">
        <f t="shared" si="40"/>
        <v>432485.49000000034</v>
      </c>
      <c r="E2852" s="59">
        <v>168035.55000000031</v>
      </c>
      <c r="F2852">
        <v>4870.9399999999996</v>
      </c>
      <c r="G2852" s="36">
        <v>259579</v>
      </c>
    </row>
    <row r="2853" spans="3:8" x14ac:dyDescent="0.25">
      <c r="C2853" s="67" t="s">
        <v>84</v>
      </c>
      <c r="D2853" s="12">
        <f t="shared" si="40"/>
        <v>431905.30000000028</v>
      </c>
      <c r="E2853" s="59">
        <v>167455.36000000031</v>
      </c>
      <c r="F2853">
        <v>4870.9399999999996</v>
      </c>
      <c r="G2853" s="36">
        <v>259579</v>
      </c>
    </row>
    <row r="2854" spans="3:8" x14ac:dyDescent="0.25">
      <c r="C2854" s="67" t="s">
        <v>84</v>
      </c>
      <c r="D2854" s="12">
        <f t="shared" si="40"/>
        <v>431853.12000000034</v>
      </c>
      <c r="E2854" s="59">
        <v>167403.18000000031</v>
      </c>
      <c r="F2854">
        <v>4870.9399999999996</v>
      </c>
      <c r="G2854" s="36">
        <v>259579</v>
      </c>
    </row>
    <row r="2855" spans="3:8" x14ac:dyDescent="0.25">
      <c r="C2855" s="67" t="s">
        <v>84</v>
      </c>
      <c r="D2855" s="12">
        <f t="shared" si="40"/>
        <v>431953.12000000034</v>
      </c>
      <c r="E2855" s="59">
        <v>167503.18000000031</v>
      </c>
      <c r="F2855">
        <v>4870.9399999999996</v>
      </c>
      <c r="G2855" s="36">
        <v>259579</v>
      </c>
    </row>
    <row r="2856" spans="3:8" x14ac:dyDescent="0.25">
      <c r="C2856" s="67" t="s">
        <v>84</v>
      </c>
      <c r="D2856" s="12">
        <f t="shared" si="40"/>
        <v>431837.84000000032</v>
      </c>
      <c r="E2856" s="59">
        <v>167387.90000000031</v>
      </c>
      <c r="F2856">
        <v>4870.9399999999996</v>
      </c>
      <c r="G2856" s="36">
        <v>259579</v>
      </c>
    </row>
    <row r="2857" spans="3:8" x14ac:dyDescent="0.25">
      <c r="C2857" s="67" t="s">
        <v>84</v>
      </c>
      <c r="D2857" s="12">
        <f t="shared" si="40"/>
        <v>424057.53000000032</v>
      </c>
      <c r="E2857" s="59">
        <v>159607.59000000032</v>
      </c>
      <c r="F2857">
        <v>4870.9399999999996</v>
      </c>
      <c r="G2857" s="36">
        <v>259579</v>
      </c>
    </row>
    <row r="2858" spans="3:8" x14ac:dyDescent="0.25">
      <c r="C2858" s="67" t="s">
        <v>84</v>
      </c>
      <c r="D2858" s="12">
        <f t="shared" si="40"/>
        <v>423979.85000000033</v>
      </c>
      <c r="E2858" s="59">
        <v>159529.91000000032</v>
      </c>
      <c r="F2858">
        <v>4870.9399999999996</v>
      </c>
      <c r="G2858" s="36">
        <v>259579</v>
      </c>
    </row>
    <row r="2859" spans="3:8" x14ac:dyDescent="0.25">
      <c r="C2859" s="67" t="s">
        <v>84</v>
      </c>
      <c r="D2859" s="12">
        <f t="shared" si="40"/>
        <v>424749.85000000033</v>
      </c>
      <c r="E2859" s="59">
        <v>160299.91000000032</v>
      </c>
      <c r="F2859">
        <v>4870.9399999999996</v>
      </c>
      <c r="G2859" s="36">
        <v>259579</v>
      </c>
    </row>
    <row r="2860" spans="3:8" x14ac:dyDescent="0.25">
      <c r="C2860" s="67" t="s">
        <v>84</v>
      </c>
      <c r="D2860" s="12">
        <f>E2860+F2860+G2860+H2860</f>
        <v>449949.85000000033</v>
      </c>
      <c r="E2860" s="59">
        <v>185299.91000000032</v>
      </c>
      <c r="F2860">
        <v>4870.9399999999996</v>
      </c>
      <c r="G2860" s="36">
        <v>259579</v>
      </c>
      <c r="H2860">
        <v>200</v>
      </c>
    </row>
    <row r="2861" spans="3:8" x14ac:dyDescent="0.25">
      <c r="C2861" s="67" t="s">
        <v>85</v>
      </c>
      <c r="D2861" s="12">
        <f>E2861+F2861+G2861+H2861</f>
        <v>470589.10000000033</v>
      </c>
      <c r="E2861" s="59">
        <v>170031.81000000032</v>
      </c>
      <c r="F2861">
        <v>40074.29</v>
      </c>
      <c r="G2861" s="36">
        <v>260283</v>
      </c>
      <c r="H2861">
        <v>200</v>
      </c>
    </row>
    <row r="2862" spans="3:8" x14ac:dyDescent="0.25">
      <c r="C2862" s="75">
        <v>45839</v>
      </c>
      <c r="D2862" s="12">
        <f t="shared" ref="D2862:D2925" si="41">E2862+F2862+G2862</f>
        <v>470389.57999999996</v>
      </c>
      <c r="E2862" s="73">
        <v>170031.81</v>
      </c>
      <c r="F2862" s="74">
        <v>40074</v>
      </c>
      <c r="G2862" s="36">
        <v>260283.77</v>
      </c>
    </row>
    <row r="2863" spans="3:8" x14ac:dyDescent="0.25">
      <c r="C2863" s="75">
        <v>45840</v>
      </c>
      <c r="D2863" s="12">
        <f t="shared" si="41"/>
        <v>466632.07999999996</v>
      </c>
      <c r="E2863" s="73">
        <v>166274.31</v>
      </c>
      <c r="F2863" s="74">
        <v>40074</v>
      </c>
      <c r="G2863" s="36">
        <v>260283.77</v>
      </c>
    </row>
    <row r="2864" spans="3:8" x14ac:dyDescent="0.25">
      <c r="C2864" s="75">
        <v>45840</v>
      </c>
      <c r="D2864" s="12">
        <f t="shared" si="41"/>
        <v>463707.07999999996</v>
      </c>
      <c r="E2864" s="73">
        <v>163349.31</v>
      </c>
      <c r="F2864" s="74">
        <v>40074</v>
      </c>
      <c r="G2864" s="36">
        <v>260283.77</v>
      </c>
    </row>
    <row r="2865" spans="3:7" x14ac:dyDescent="0.25">
      <c r="C2865" s="75">
        <v>45840</v>
      </c>
      <c r="D2865" s="12">
        <f t="shared" si="41"/>
        <v>463706.86</v>
      </c>
      <c r="E2865" s="73">
        <v>163349.09</v>
      </c>
      <c r="F2865" s="74">
        <v>40074</v>
      </c>
      <c r="G2865" s="36">
        <v>260283.77</v>
      </c>
    </row>
    <row r="2866" spans="3:7" x14ac:dyDescent="0.25">
      <c r="C2866" s="75">
        <v>45840</v>
      </c>
      <c r="D2866" s="12">
        <f t="shared" si="41"/>
        <v>463706.93</v>
      </c>
      <c r="E2866" s="73">
        <v>163349.16</v>
      </c>
      <c r="F2866" s="74">
        <v>40074</v>
      </c>
      <c r="G2866" s="36">
        <v>260283.77</v>
      </c>
    </row>
    <row r="2867" spans="3:7" x14ac:dyDescent="0.25">
      <c r="C2867" s="75">
        <v>45840</v>
      </c>
      <c r="D2867" s="12">
        <f t="shared" si="41"/>
        <v>463707.07999999996</v>
      </c>
      <c r="E2867" s="73">
        <v>163349.31</v>
      </c>
      <c r="F2867" s="74">
        <v>40074</v>
      </c>
      <c r="G2867" s="36">
        <v>260283.77</v>
      </c>
    </row>
    <row r="2868" spans="3:7" x14ac:dyDescent="0.25">
      <c r="C2868" s="75">
        <v>45840</v>
      </c>
      <c r="D2868" s="12">
        <f t="shared" si="41"/>
        <v>463672.07999999996</v>
      </c>
      <c r="E2868" s="73">
        <v>163314.31</v>
      </c>
      <c r="F2868" s="74">
        <v>40074</v>
      </c>
      <c r="G2868" s="36">
        <v>260283.77</v>
      </c>
    </row>
    <row r="2869" spans="3:7" x14ac:dyDescent="0.25">
      <c r="C2869" s="75">
        <v>45845</v>
      </c>
      <c r="D2869" s="12">
        <f t="shared" si="41"/>
        <v>424871.57999999996</v>
      </c>
      <c r="E2869" s="73">
        <v>163279.81</v>
      </c>
      <c r="F2869" s="74">
        <v>1308</v>
      </c>
      <c r="G2869" s="36">
        <v>260283.77</v>
      </c>
    </row>
    <row r="2870" spans="3:7" x14ac:dyDescent="0.25">
      <c r="C2870" s="75">
        <v>45846</v>
      </c>
      <c r="D2870" s="12">
        <f t="shared" si="41"/>
        <v>424531.62</v>
      </c>
      <c r="E2870" s="73">
        <v>162939.85</v>
      </c>
      <c r="F2870" s="74">
        <v>1308</v>
      </c>
      <c r="G2870" s="36">
        <v>260283.77</v>
      </c>
    </row>
    <row r="2871" spans="3:7" x14ac:dyDescent="0.25">
      <c r="C2871" s="75">
        <v>45848</v>
      </c>
      <c r="D2871" s="12">
        <f t="shared" si="41"/>
        <v>424907.62</v>
      </c>
      <c r="E2871" s="73">
        <v>163315.85</v>
      </c>
      <c r="F2871" s="74">
        <v>1308</v>
      </c>
      <c r="G2871" s="36">
        <v>260283.77</v>
      </c>
    </row>
    <row r="2872" spans="3:7" x14ac:dyDescent="0.25">
      <c r="C2872" s="75">
        <v>45848</v>
      </c>
      <c r="D2872" s="12">
        <f t="shared" si="41"/>
        <v>424878.92</v>
      </c>
      <c r="E2872" s="73">
        <v>163287.15</v>
      </c>
      <c r="F2872" s="74">
        <v>1308</v>
      </c>
      <c r="G2872" s="36">
        <v>260283.77</v>
      </c>
    </row>
    <row r="2873" spans="3:7" x14ac:dyDescent="0.25">
      <c r="C2873" s="75">
        <v>45848</v>
      </c>
      <c r="D2873" s="12">
        <f t="shared" si="41"/>
        <v>424660.49</v>
      </c>
      <c r="E2873" s="73">
        <v>163068.72</v>
      </c>
      <c r="F2873" s="74">
        <v>1308</v>
      </c>
      <c r="G2873" s="36">
        <v>260283.77</v>
      </c>
    </row>
    <row r="2874" spans="3:7" x14ac:dyDescent="0.25">
      <c r="C2874" s="75">
        <v>45848</v>
      </c>
      <c r="D2874" s="12">
        <f t="shared" si="41"/>
        <v>422595.82999999996</v>
      </c>
      <c r="E2874" s="73">
        <v>161004.06</v>
      </c>
      <c r="F2874" s="74">
        <v>1308</v>
      </c>
      <c r="G2874" s="36">
        <v>260283.77</v>
      </c>
    </row>
    <row r="2875" spans="3:7" x14ac:dyDescent="0.25">
      <c r="C2875" s="75">
        <v>45848</v>
      </c>
      <c r="D2875" s="12">
        <f t="shared" si="41"/>
        <v>421617.74</v>
      </c>
      <c r="E2875" s="73">
        <v>160025.97</v>
      </c>
      <c r="F2875" s="74">
        <v>1308</v>
      </c>
      <c r="G2875" s="36">
        <v>260283.77</v>
      </c>
    </row>
    <row r="2876" spans="3:7" x14ac:dyDescent="0.25">
      <c r="C2876" s="75">
        <v>45848</v>
      </c>
      <c r="D2876" s="12">
        <f t="shared" si="41"/>
        <v>420844.98</v>
      </c>
      <c r="E2876" s="73">
        <v>159253.21</v>
      </c>
      <c r="F2876" s="74">
        <v>1308</v>
      </c>
      <c r="G2876" s="36">
        <v>260283.77</v>
      </c>
    </row>
    <row r="2877" spans="3:7" x14ac:dyDescent="0.25">
      <c r="C2877" s="75">
        <v>45848</v>
      </c>
      <c r="D2877" s="12">
        <f t="shared" si="41"/>
        <v>420581.98</v>
      </c>
      <c r="E2877" s="73">
        <v>158990.21</v>
      </c>
      <c r="F2877" s="74">
        <v>1308</v>
      </c>
      <c r="G2877" s="36">
        <v>260283.77</v>
      </c>
    </row>
    <row r="2878" spans="3:7" x14ac:dyDescent="0.25">
      <c r="C2878" s="75">
        <v>45848</v>
      </c>
      <c r="D2878" s="12">
        <f t="shared" si="41"/>
        <v>420421.98</v>
      </c>
      <c r="E2878" s="73">
        <v>158830.21</v>
      </c>
      <c r="F2878" s="74">
        <v>1308</v>
      </c>
      <c r="G2878" s="36">
        <v>260283.77</v>
      </c>
    </row>
    <row r="2879" spans="3:7" x14ac:dyDescent="0.25">
      <c r="C2879" s="75">
        <v>45848</v>
      </c>
      <c r="D2879" s="12">
        <f t="shared" si="41"/>
        <v>420271.98</v>
      </c>
      <c r="E2879" s="73">
        <v>158680.21</v>
      </c>
      <c r="F2879" s="74">
        <v>1308</v>
      </c>
      <c r="G2879" s="36">
        <v>260283.77</v>
      </c>
    </row>
    <row r="2880" spans="3:7" x14ac:dyDescent="0.25">
      <c r="C2880" s="75">
        <v>45848</v>
      </c>
      <c r="D2880" s="12">
        <f t="shared" si="41"/>
        <v>416229.67</v>
      </c>
      <c r="E2880" s="73">
        <v>154637.9</v>
      </c>
      <c r="F2880" s="74">
        <v>1308</v>
      </c>
      <c r="G2880" s="36">
        <v>260283.77</v>
      </c>
    </row>
    <row r="2881" spans="3:7" x14ac:dyDescent="0.25">
      <c r="C2881" s="75">
        <v>45848</v>
      </c>
      <c r="D2881" s="12">
        <f t="shared" si="41"/>
        <v>416132.06999999995</v>
      </c>
      <c r="E2881" s="73">
        <v>154540.29999999999</v>
      </c>
      <c r="F2881" s="74">
        <v>1308</v>
      </c>
      <c r="G2881" s="36">
        <v>260283.77</v>
      </c>
    </row>
    <row r="2882" spans="3:7" x14ac:dyDescent="0.25">
      <c r="C2882" s="75">
        <v>45848</v>
      </c>
      <c r="D2882" s="12">
        <f t="shared" si="41"/>
        <v>416099.28</v>
      </c>
      <c r="E2882" s="73">
        <v>154507.51</v>
      </c>
      <c r="F2882" s="74">
        <v>1308</v>
      </c>
      <c r="G2882" s="36">
        <v>260283.77</v>
      </c>
    </row>
    <row r="2883" spans="3:7" x14ac:dyDescent="0.25">
      <c r="C2883" s="75">
        <v>45848</v>
      </c>
      <c r="D2883" s="12">
        <f t="shared" si="41"/>
        <v>415835.11</v>
      </c>
      <c r="E2883" s="73">
        <v>154243.34</v>
      </c>
      <c r="F2883" s="74">
        <v>1308</v>
      </c>
      <c r="G2883" s="36">
        <v>260283.77</v>
      </c>
    </row>
    <row r="2884" spans="3:7" x14ac:dyDescent="0.25">
      <c r="C2884" s="75">
        <v>45848</v>
      </c>
      <c r="D2884" s="12">
        <f t="shared" si="41"/>
        <v>415635.11</v>
      </c>
      <c r="E2884" s="73">
        <v>154043.34</v>
      </c>
      <c r="F2884" s="74">
        <v>1308</v>
      </c>
      <c r="G2884" s="36">
        <v>260283.77</v>
      </c>
    </row>
    <row r="2885" spans="3:7" x14ac:dyDescent="0.25">
      <c r="C2885" s="75">
        <v>45848</v>
      </c>
      <c r="D2885" s="12">
        <f t="shared" si="41"/>
        <v>415389.86</v>
      </c>
      <c r="E2885" s="73">
        <v>153798.09</v>
      </c>
      <c r="F2885" s="74">
        <v>1308</v>
      </c>
      <c r="G2885" s="36">
        <v>260283.77</v>
      </c>
    </row>
    <row r="2886" spans="3:7" x14ac:dyDescent="0.25">
      <c r="C2886" s="75">
        <v>45848</v>
      </c>
      <c r="D2886" s="12">
        <f t="shared" si="41"/>
        <v>415282.01</v>
      </c>
      <c r="E2886" s="73">
        <v>153690.23999999999</v>
      </c>
      <c r="F2886" s="74">
        <v>1308</v>
      </c>
      <c r="G2886" s="36">
        <v>260283.77</v>
      </c>
    </row>
    <row r="2887" spans="3:7" x14ac:dyDescent="0.25">
      <c r="C2887" s="75">
        <v>45848</v>
      </c>
      <c r="D2887" s="12">
        <f t="shared" si="41"/>
        <v>414668.14</v>
      </c>
      <c r="E2887" s="73">
        <v>153076.37</v>
      </c>
      <c r="F2887" s="74">
        <v>1308</v>
      </c>
      <c r="G2887" s="36">
        <v>260283.77</v>
      </c>
    </row>
    <row r="2888" spans="3:7" x14ac:dyDescent="0.25">
      <c r="C2888" s="75">
        <v>45848</v>
      </c>
      <c r="D2888" s="12">
        <f t="shared" si="41"/>
        <v>414394.44</v>
      </c>
      <c r="E2888" s="73">
        <v>152802.67000000001</v>
      </c>
      <c r="F2888" s="74">
        <v>1308</v>
      </c>
      <c r="G2888" s="36">
        <v>260283.77</v>
      </c>
    </row>
    <row r="2889" spans="3:7" x14ac:dyDescent="0.25">
      <c r="C2889" s="75">
        <v>45848</v>
      </c>
      <c r="D2889" s="12">
        <f t="shared" si="41"/>
        <v>413784.44</v>
      </c>
      <c r="E2889" s="73">
        <v>152192.67000000001</v>
      </c>
      <c r="F2889" s="74">
        <v>1308</v>
      </c>
      <c r="G2889" s="36">
        <v>260283.77</v>
      </c>
    </row>
    <row r="2890" spans="3:7" x14ac:dyDescent="0.25">
      <c r="C2890" s="75">
        <v>45853</v>
      </c>
      <c r="D2890" s="12">
        <f t="shared" si="41"/>
        <v>451996.07999999996</v>
      </c>
      <c r="E2890" s="73">
        <v>152208.39000000001</v>
      </c>
      <c r="F2890" s="74">
        <v>39503.919999999998</v>
      </c>
      <c r="G2890" s="36">
        <v>260283.77</v>
      </c>
    </row>
    <row r="2891" spans="3:7" x14ac:dyDescent="0.25">
      <c r="C2891" s="75">
        <v>45853</v>
      </c>
      <c r="D2891" s="12">
        <f t="shared" si="41"/>
        <v>413801.61</v>
      </c>
      <c r="E2891" s="73">
        <v>114013.92</v>
      </c>
      <c r="F2891" s="74">
        <v>39503.919999999998</v>
      </c>
      <c r="G2891" s="36">
        <v>260283.77</v>
      </c>
    </row>
    <row r="2892" spans="3:7" x14ac:dyDescent="0.25">
      <c r="C2892" s="75">
        <v>45856</v>
      </c>
      <c r="D2892" s="12">
        <f t="shared" si="41"/>
        <v>375879.52</v>
      </c>
      <c r="E2892" s="73">
        <v>113819.83</v>
      </c>
      <c r="F2892" s="74">
        <v>1775.92</v>
      </c>
      <c r="G2892" s="36">
        <v>260283.77</v>
      </c>
    </row>
    <row r="2893" spans="3:7" x14ac:dyDescent="0.25">
      <c r="C2893" s="75">
        <v>45856</v>
      </c>
      <c r="D2893" s="12">
        <f t="shared" si="41"/>
        <v>370049.44</v>
      </c>
      <c r="E2893" s="73">
        <v>107989.75</v>
      </c>
      <c r="F2893" s="74">
        <v>1775.92</v>
      </c>
      <c r="G2893" s="36">
        <v>260283.77</v>
      </c>
    </row>
    <row r="2894" spans="3:7" x14ac:dyDescent="0.25">
      <c r="C2894" s="75">
        <v>45856</v>
      </c>
      <c r="D2894" s="12">
        <f t="shared" si="41"/>
        <v>369451.61</v>
      </c>
      <c r="E2894" s="73">
        <v>107391.92</v>
      </c>
      <c r="F2894" s="74">
        <v>1775.92</v>
      </c>
      <c r="G2894" s="36">
        <v>260283.77</v>
      </c>
    </row>
    <row r="2895" spans="3:7" x14ac:dyDescent="0.25">
      <c r="C2895" s="75">
        <v>45856</v>
      </c>
      <c r="D2895" s="12">
        <f t="shared" si="41"/>
        <v>369326.61</v>
      </c>
      <c r="E2895" s="73">
        <v>107266.92</v>
      </c>
      <c r="F2895" s="74">
        <v>1775.92</v>
      </c>
      <c r="G2895" s="36">
        <v>260283.77</v>
      </c>
    </row>
    <row r="2896" spans="3:7" x14ac:dyDescent="0.25">
      <c r="C2896" s="75">
        <v>45856</v>
      </c>
      <c r="D2896" s="12">
        <f t="shared" si="41"/>
        <v>368190.56</v>
      </c>
      <c r="E2896" s="73">
        <v>106130.87</v>
      </c>
      <c r="F2896" s="74">
        <v>1775.92</v>
      </c>
      <c r="G2896" s="36">
        <v>260283.77</v>
      </c>
    </row>
    <row r="2897" spans="3:7" x14ac:dyDescent="0.25">
      <c r="C2897" s="75">
        <v>45856</v>
      </c>
      <c r="D2897" s="12">
        <f t="shared" si="41"/>
        <v>368056.35</v>
      </c>
      <c r="E2897" s="73">
        <v>105996.66</v>
      </c>
      <c r="F2897" s="74">
        <v>1775.92</v>
      </c>
      <c r="G2897" s="36">
        <v>260283.77</v>
      </c>
    </row>
    <row r="2898" spans="3:7" x14ac:dyDescent="0.25">
      <c r="C2898" s="75">
        <v>45856</v>
      </c>
      <c r="D2898" s="12">
        <f t="shared" si="41"/>
        <v>368039.85</v>
      </c>
      <c r="E2898" s="73">
        <v>105980.16</v>
      </c>
      <c r="F2898" s="74">
        <v>1775.92</v>
      </c>
      <c r="G2898" s="36">
        <v>260283.77</v>
      </c>
    </row>
    <row r="2899" spans="3:7" x14ac:dyDescent="0.25">
      <c r="C2899" s="75">
        <v>45856</v>
      </c>
      <c r="D2899" s="12">
        <f t="shared" si="41"/>
        <v>364039.85</v>
      </c>
      <c r="E2899" s="73">
        <v>101980.16</v>
      </c>
      <c r="F2899" s="74">
        <v>1775.92</v>
      </c>
      <c r="G2899" s="36">
        <v>260283.77</v>
      </c>
    </row>
    <row r="2900" spans="3:7" x14ac:dyDescent="0.25">
      <c r="C2900" s="75">
        <v>45856</v>
      </c>
      <c r="D2900" s="12">
        <f t="shared" si="41"/>
        <v>363890.69999999995</v>
      </c>
      <c r="E2900" s="73">
        <v>101831.01</v>
      </c>
      <c r="F2900" s="74">
        <v>1775.92</v>
      </c>
      <c r="G2900" s="36">
        <v>260283.77</v>
      </c>
    </row>
    <row r="2901" spans="3:7" x14ac:dyDescent="0.25">
      <c r="C2901" s="75">
        <v>45856</v>
      </c>
      <c r="D2901" s="12">
        <f t="shared" si="41"/>
        <v>362890.69999999995</v>
      </c>
      <c r="E2901" s="73">
        <v>100831.01</v>
      </c>
      <c r="F2901" s="74">
        <v>1775.92</v>
      </c>
      <c r="G2901" s="36">
        <v>260283.77</v>
      </c>
    </row>
    <row r="2902" spans="3:7" x14ac:dyDescent="0.25">
      <c r="C2902" s="75">
        <v>45856</v>
      </c>
      <c r="D2902" s="12">
        <f t="shared" si="41"/>
        <v>361486.26</v>
      </c>
      <c r="E2902" s="73">
        <v>99426.57</v>
      </c>
      <c r="F2902" s="74">
        <v>1775.92</v>
      </c>
      <c r="G2902" s="36">
        <v>260283.77</v>
      </c>
    </row>
    <row r="2903" spans="3:7" x14ac:dyDescent="0.25">
      <c r="C2903" s="75">
        <v>45856</v>
      </c>
      <c r="D2903" s="12">
        <f t="shared" si="41"/>
        <v>360972.45999999996</v>
      </c>
      <c r="E2903" s="73">
        <v>98912.77</v>
      </c>
      <c r="F2903" s="74">
        <v>1775.92</v>
      </c>
      <c r="G2903" s="36">
        <v>260283.77</v>
      </c>
    </row>
    <row r="2904" spans="3:7" x14ac:dyDescent="0.25">
      <c r="C2904" s="75">
        <v>45856</v>
      </c>
      <c r="D2904" s="12">
        <f t="shared" si="41"/>
        <v>360376.55</v>
      </c>
      <c r="E2904" s="73">
        <v>98316.86</v>
      </c>
      <c r="F2904" s="74">
        <v>1775.92</v>
      </c>
      <c r="G2904" s="36">
        <v>260283.77</v>
      </c>
    </row>
    <row r="2905" spans="3:7" x14ac:dyDescent="0.25">
      <c r="C2905" s="75">
        <v>45856</v>
      </c>
      <c r="D2905" s="12">
        <f t="shared" si="41"/>
        <v>360358.55</v>
      </c>
      <c r="E2905" s="73">
        <v>98298.86</v>
      </c>
      <c r="F2905" s="74">
        <v>1775.92</v>
      </c>
      <c r="G2905" s="36">
        <v>260283.77</v>
      </c>
    </row>
    <row r="2906" spans="3:7" x14ac:dyDescent="0.25">
      <c r="C2906" s="75">
        <v>45856</v>
      </c>
      <c r="D2906" s="12">
        <f t="shared" si="41"/>
        <v>360140.12</v>
      </c>
      <c r="E2906" s="73">
        <v>98080.43</v>
      </c>
      <c r="F2906" s="74">
        <v>1775.92</v>
      </c>
      <c r="G2906" s="36">
        <v>260283.77</v>
      </c>
    </row>
    <row r="2907" spans="3:7" x14ac:dyDescent="0.25">
      <c r="C2907" s="75">
        <v>45856</v>
      </c>
      <c r="D2907" s="12">
        <f t="shared" si="41"/>
        <v>360122.12</v>
      </c>
      <c r="E2907" s="73">
        <v>98062.43</v>
      </c>
      <c r="F2907" s="74">
        <v>1775.92</v>
      </c>
      <c r="G2907" s="36">
        <v>260283.77</v>
      </c>
    </row>
    <row r="2908" spans="3:7" x14ac:dyDescent="0.25">
      <c r="C2908" s="75">
        <v>45856</v>
      </c>
      <c r="D2908" s="12">
        <f t="shared" si="41"/>
        <v>359917.33999999997</v>
      </c>
      <c r="E2908" s="73">
        <v>97857.65</v>
      </c>
      <c r="F2908" s="74">
        <v>1775.92</v>
      </c>
      <c r="G2908" s="36">
        <v>260283.77</v>
      </c>
    </row>
    <row r="2909" spans="3:7" x14ac:dyDescent="0.25">
      <c r="C2909" s="75">
        <v>45859</v>
      </c>
      <c r="D2909" s="12">
        <f t="shared" si="41"/>
        <v>358001.45999999996</v>
      </c>
      <c r="E2909" s="73">
        <v>97517.69</v>
      </c>
      <c r="F2909" s="74">
        <v>200</v>
      </c>
      <c r="G2909" s="36">
        <v>260283.77</v>
      </c>
    </row>
    <row r="2910" spans="3:7" x14ac:dyDescent="0.25">
      <c r="C2910" s="75">
        <v>45859</v>
      </c>
      <c r="D2910" s="12">
        <f t="shared" si="41"/>
        <v>355080.42</v>
      </c>
      <c r="E2910" s="73">
        <v>94596.65</v>
      </c>
      <c r="F2910" s="74">
        <v>200</v>
      </c>
      <c r="G2910" s="36">
        <v>260283.77</v>
      </c>
    </row>
    <row r="2911" spans="3:7" x14ac:dyDescent="0.25">
      <c r="C2911" s="75">
        <v>45861</v>
      </c>
      <c r="D2911" s="12">
        <f t="shared" si="41"/>
        <v>355325.42</v>
      </c>
      <c r="E2911" s="73">
        <v>94841.65</v>
      </c>
      <c r="F2911" s="74">
        <v>200</v>
      </c>
      <c r="G2911" s="36">
        <v>260283.77</v>
      </c>
    </row>
    <row r="2912" spans="3:7" x14ac:dyDescent="0.25">
      <c r="C2912" s="75">
        <v>45861</v>
      </c>
      <c r="D2912" s="12">
        <f t="shared" si="41"/>
        <v>355645.42</v>
      </c>
      <c r="E2912" s="73">
        <v>95161.65</v>
      </c>
      <c r="F2912" s="74">
        <v>200</v>
      </c>
      <c r="G2912" s="36">
        <v>260283.77</v>
      </c>
    </row>
    <row r="2913" spans="3:7" x14ac:dyDescent="0.25">
      <c r="C2913" s="75">
        <v>45861</v>
      </c>
      <c r="D2913" s="12">
        <f t="shared" si="41"/>
        <v>355710.42</v>
      </c>
      <c r="E2913" s="73">
        <v>95226.65</v>
      </c>
      <c r="F2913" s="74">
        <v>200</v>
      </c>
      <c r="G2913" s="36">
        <v>260283.77</v>
      </c>
    </row>
    <row r="2914" spans="3:7" x14ac:dyDescent="0.25">
      <c r="C2914" s="75">
        <v>45861</v>
      </c>
      <c r="D2914" s="12">
        <f t="shared" si="41"/>
        <v>387281.72</v>
      </c>
      <c r="E2914" s="73">
        <v>126797.95</v>
      </c>
      <c r="F2914" s="74">
        <v>200</v>
      </c>
      <c r="G2914" s="36">
        <v>260283.77</v>
      </c>
    </row>
    <row r="2915" spans="3:7" x14ac:dyDescent="0.25">
      <c r="C2915" s="75">
        <v>45862</v>
      </c>
      <c r="D2915" s="12">
        <f t="shared" si="41"/>
        <v>387792.72</v>
      </c>
      <c r="E2915" s="73">
        <v>127308.95</v>
      </c>
      <c r="F2915" s="74">
        <v>200</v>
      </c>
      <c r="G2915" s="36">
        <v>260283.77</v>
      </c>
    </row>
    <row r="2916" spans="3:7" x14ac:dyDescent="0.25">
      <c r="C2916" s="75">
        <v>45862</v>
      </c>
      <c r="D2916" s="12">
        <f t="shared" si="41"/>
        <v>386693.89</v>
      </c>
      <c r="E2916" s="73">
        <v>126210.12</v>
      </c>
      <c r="F2916" s="74">
        <v>200</v>
      </c>
      <c r="G2916" s="36">
        <v>260283.77</v>
      </c>
    </row>
    <row r="2917" spans="3:7" x14ac:dyDescent="0.25">
      <c r="C2917" s="75">
        <v>45862</v>
      </c>
      <c r="D2917" s="12">
        <f t="shared" si="41"/>
        <v>403606.37</v>
      </c>
      <c r="E2917" s="73">
        <v>143122.6</v>
      </c>
      <c r="F2917" s="74">
        <v>200</v>
      </c>
      <c r="G2917" s="36">
        <v>260283.77</v>
      </c>
    </row>
    <row r="2918" spans="3:7" x14ac:dyDescent="0.25">
      <c r="C2918" s="75">
        <v>45863</v>
      </c>
      <c r="D2918" s="12">
        <f t="shared" si="41"/>
        <v>402581.49</v>
      </c>
      <c r="E2918" s="73">
        <v>142097.72</v>
      </c>
      <c r="F2918" s="74">
        <v>200</v>
      </c>
      <c r="G2918" s="36">
        <v>260283.77</v>
      </c>
    </row>
    <row r="2919" spans="3:7" x14ac:dyDescent="0.25">
      <c r="C2919" s="75">
        <v>45863</v>
      </c>
      <c r="D2919" s="12">
        <f t="shared" si="41"/>
        <v>402189.56999999995</v>
      </c>
      <c r="E2919" s="73">
        <v>141705.79999999999</v>
      </c>
      <c r="F2919" s="74">
        <v>200</v>
      </c>
      <c r="G2919" s="36">
        <v>260283.77</v>
      </c>
    </row>
    <row r="2920" spans="3:7" x14ac:dyDescent="0.25">
      <c r="C2920" s="75">
        <v>45863</v>
      </c>
      <c r="D2920" s="12">
        <f t="shared" si="41"/>
        <v>402044.56999999995</v>
      </c>
      <c r="E2920" s="73">
        <v>141560.79999999999</v>
      </c>
      <c r="F2920" s="74">
        <v>200</v>
      </c>
      <c r="G2920" s="36">
        <v>260283.77</v>
      </c>
    </row>
    <row r="2921" spans="3:7" x14ac:dyDescent="0.25">
      <c r="C2921" s="75">
        <v>45863</v>
      </c>
      <c r="D2921" s="12">
        <f t="shared" si="41"/>
        <v>401479.56999999995</v>
      </c>
      <c r="E2921" s="73">
        <v>140995.79999999999</v>
      </c>
      <c r="F2921" s="74">
        <v>200</v>
      </c>
      <c r="G2921" s="36">
        <v>260283.77</v>
      </c>
    </row>
    <row r="2922" spans="3:7" x14ac:dyDescent="0.25">
      <c r="C2922" s="75">
        <v>45866</v>
      </c>
      <c r="D2922" s="12">
        <f t="shared" si="41"/>
        <v>401450.47</v>
      </c>
      <c r="E2922" s="73">
        <v>140966.70000000001</v>
      </c>
      <c r="F2922" s="74">
        <v>200</v>
      </c>
      <c r="G2922" s="36">
        <v>260283.77</v>
      </c>
    </row>
    <row r="2923" spans="3:7" x14ac:dyDescent="0.25">
      <c r="C2923" s="75">
        <v>45868</v>
      </c>
      <c r="D2923" s="12">
        <f t="shared" si="41"/>
        <v>401450.62</v>
      </c>
      <c r="E2923" s="73">
        <v>102167.85</v>
      </c>
      <c r="F2923" s="74">
        <v>38999</v>
      </c>
      <c r="G2923" s="36">
        <v>260283.77</v>
      </c>
    </row>
    <row r="2924" spans="3:7" x14ac:dyDescent="0.25">
      <c r="C2924" s="75">
        <v>45869</v>
      </c>
      <c r="D2924" s="12">
        <f t="shared" si="41"/>
        <v>402510.08000000002</v>
      </c>
      <c r="E2924" s="73">
        <v>102497.85</v>
      </c>
      <c r="F2924" s="74">
        <v>38999</v>
      </c>
      <c r="G2924" s="36">
        <v>261013.23</v>
      </c>
    </row>
    <row r="2925" spans="3:7" x14ac:dyDescent="0.25">
      <c r="C2925" s="75">
        <v>45869</v>
      </c>
      <c r="D2925" s="12">
        <f t="shared" si="41"/>
        <v>406227.78</v>
      </c>
      <c r="E2925" s="73">
        <v>106215.55</v>
      </c>
      <c r="F2925" s="74">
        <v>38999</v>
      </c>
      <c r="G2925" s="36">
        <v>261013.23</v>
      </c>
    </row>
    <row r="2926" spans="3:7" x14ac:dyDescent="0.25">
      <c r="C2926" s="75">
        <v>45869</v>
      </c>
      <c r="D2926" s="12">
        <f t="shared" ref="D2926:D2986" si="42">E2926+F2926+G2926</f>
        <v>406327.38</v>
      </c>
      <c r="E2926" s="73">
        <v>106315.15</v>
      </c>
      <c r="F2926" s="74">
        <v>38999</v>
      </c>
      <c r="G2926" s="36">
        <v>261013.23</v>
      </c>
    </row>
    <row r="2927" spans="3:7" x14ac:dyDescent="0.25">
      <c r="C2927" s="75">
        <v>45870</v>
      </c>
      <c r="D2927" s="12">
        <f t="shared" si="42"/>
        <v>373220.45</v>
      </c>
      <c r="E2927" s="73">
        <v>105971.65</v>
      </c>
      <c r="F2927" s="74">
        <v>6235.57</v>
      </c>
      <c r="G2927" s="36">
        <v>261013.23</v>
      </c>
    </row>
    <row r="2928" spans="3:7" x14ac:dyDescent="0.25">
      <c r="C2928" s="75">
        <v>45870</v>
      </c>
      <c r="D2928" s="12">
        <f t="shared" si="42"/>
        <v>373166.93000000005</v>
      </c>
      <c r="E2928" s="73">
        <v>105918.13</v>
      </c>
      <c r="F2928" s="74">
        <v>6235.57</v>
      </c>
      <c r="G2928" s="36">
        <v>261013.23</v>
      </c>
    </row>
    <row r="2929" spans="3:7" x14ac:dyDescent="0.25">
      <c r="C2929" s="75">
        <v>45870</v>
      </c>
      <c r="D2929" s="12">
        <f t="shared" si="42"/>
        <v>372948.5</v>
      </c>
      <c r="E2929" s="73">
        <v>105699.7</v>
      </c>
      <c r="F2929" s="74">
        <v>6235.57</v>
      </c>
      <c r="G2929" s="36">
        <v>261013.23</v>
      </c>
    </row>
    <row r="2930" spans="3:7" x14ac:dyDescent="0.25">
      <c r="C2930" s="75">
        <v>45870</v>
      </c>
      <c r="D2930" s="12">
        <f t="shared" si="42"/>
        <v>370574.71</v>
      </c>
      <c r="E2930" s="73">
        <v>103325.91</v>
      </c>
      <c r="F2930" s="74">
        <v>6235.57</v>
      </c>
      <c r="G2930" s="36">
        <v>261013.23</v>
      </c>
    </row>
    <row r="2931" spans="3:7" x14ac:dyDescent="0.25">
      <c r="C2931" s="75">
        <v>45870</v>
      </c>
      <c r="D2931" s="12">
        <f t="shared" si="42"/>
        <v>371073.9</v>
      </c>
      <c r="E2931" s="73">
        <v>103825.1</v>
      </c>
      <c r="F2931" s="74">
        <v>6235.57</v>
      </c>
      <c r="G2931" s="36">
        <v>261013.23</v>
      </c>
    </row>
    <row r="2932" spans="3:7" x14ac:dyDescent="0.25">
      <c r="C2932" s="75">
        <v>45873</v>
      </c>
      <c r="D2932" s="12">
        <f t="shared" si="42"/>
        <v>370733.94</v>
      </c>
      <c r="E2932" s="73">
        <v>103485.14</v>
      </c>
      <c r="F2932" s="74">
        <v>6235.57</v>
      </c>
      <c r="G2932" s="36">
        <v>261013.23</v>
      </c>
    </row>
    <row r="2933" spans="3:7" x14ac:dyDescent="0.25">
      <c r="C2933" s="75">
        <v>45873</v>
      </c>
      <c r="D2933" s="12">
        <f t="shared" si="42"/>
        <v>370983.38</v>
      </c>
      <c r="E2933" s="73">
        <v>103734.58</v>
      </c>
      <c r="F2933" s="74">
        <v>6235.57</v>
      </c>
      <c r="G2933" s="36">
        <v>261013.23</v>
      </c>
    </row>
    <row r="2934" spans="3:7" x14ac:dyDescent="0.25">
      <c r="C2934" s="75">
        <v>45875</v>
      </c>
      <c r="D2934" s="12">
        <f t="shared" si="42"/>
        <v>370948.88</v>
      </c>
      <c r="E2934" s="73">
        <v>103700.08</v>
      </c>
      <c r="F2934" s="74">
        <v>6235.57</v>
      </c>
      <c r="G2934" s="36">
        <v>261013.23</v>
      </c>
    </row>
    <row r="2935" spans="3:7" x14ac:dyDescent="0.25">
      <c r="C2935" s="75">
        <v>45876</v>
      </c>
      <c r="D2935" s="12">
        <f t="shared" si="42"/>
        <v>372948.88</v>
      </c>
      <c r="E2935" s="73">
        <v>105700.08</v>
      </c>
      <c r="F2935" s="74">
        <v>6235.57</v>
      </c>
      <c r="G2935" s="36">
        <v>261013.23</v>
      </c>
    </row>
    <row r="2936" spans="3:7" x14ac:dyDescent="0.25">
      <c r="C2936" s="75">
        <v>45876</v>
      </c>
      <c r="D2936" s="12">
        <f t="shared" si="42"/>
        <v>372818.97</v>
      </c>
      <c r="E2936" s="73">
        <v>105570.17</v>
      </c>
      <c r="F2936" s="74">
        <v>6235.57</v>
      </c>
      <c r="G2936" s="36">
        <v>261013.23</v>
      </c>
    </row>
    <row r="2937" spans="3:7" x14ac:dyDescent="0.25">
      <c r="C2937" s="75">
        <v>45876</v>
      </c>
      <c r="D2937" s="12">
        <f t="shared" si="42"/>
        <v>372668.97</v>
      </c>
      <c r="E2937" s="73">
        <v>105420.17</v>
      </c>
      <c r="F2937" s="74">
        <v>6235.57</v>
      </c>
      <c r="G2937" s="36">
        <v>261013.23</v>
      </c>
    </row>
    <row r="2938" spans="3:7" x14ac:dyDescent="0.25">
      <c r="C2938" s="75">
        <v>45876</v>
      </c>
      <c r="D2938" s="12">
        <f t="shared" si="42"/>
        <v>372514.27</v>
      </c>
      <c r="E2938" s="73">
        <v>105265.47</v>
      </c>
      <c r="F2938" s="74">
        <v>6235.57</v>
      </c>
      <c r="G2938" s="36">
        <v>261013.23</v>
      </c>
    </row>
    <row r="2939" spans="3:7" x14ac:dyDescent="0.25">
      <c r="C2939" s="75">
        <v>45876</v>
      </c>
      <c r="D2939" s="12">
        <f t="shared" si="42"/>
        <v>370449.61</v>
      </c>
      <c r="E2939" s="73">
        <v>103200.81</v>
      </c>
      <c r="F2939" s="74">
        <v>6235.57</v>
      </c>
      <c r="G2939" s="36">
        <v>261013.23</v>
      </c>
    </row>
    <row r="2940" spans="3:7" x14ac:dyDescent="0.25">
      <c r="C2940" s="75">
        <v>45876</v>
      </c>
      <c r="D2940" s="12">
        <f t="shared" si="42"/>
        <v>370263.06</v>
      </c>
      <c r="E2940" s="73">
        <v>103014.26</v>
      </c>
      <c r="F2940" s="74">
        <v>6235.57</v>
      </c>
      <c r="G2940" s="36">
        <v>261013.23</v>
      </c>
    </row>
    <row r="2941" spans="3:7" x14ac:dyDescent="0.25">
      <c r="C2941" s="75">
        <v>45876</v>
      </c>
      <c r="D2941" s="12">
        <f t="shared" si="42"/>
        <v>370127.99</v>
      </c>
      <c r="E2941" s="73">
        <v>102879.19</v>
      </c>
      <c r="F2941" s="74">
        <v>6235.57</v>
      </c>
      <c r="G2941" s="36">
        <v>261013.23</v>
      </c>
    </row>
    <row r="2942" spans="3:7" x14ac:dyDescent="0.25">
      <c r="C2942" s="75">
        <v>45876</v>
      </c>
      <c r="D2942" s="12">
        <f t="shared" si="42"/>
        <v>367439.1</v>
      </c>
      <c r="E2942" s="73">
        <v>100190.3</v>
      </c>
      <c r="F2942" s="74">
        <v>6235.57</v>
      </c>
      <c r="G2942" s="36">
        <v>261013.23</v>
      </c>
    </row>
    <row r="2943" spans="3:7" x14ac:dyDescent="0.25">
      <c r="C2943" s="75">
        <v>45876</v>
      </c>
      <c r="D2943" s="12">
        <f t="shared" si="42"/>
        <v>367173.56</v>
      </c>
      <c r="E2943" s="73">
        <v>99924.76</v>
      </c>
      <c r="F2943" s="74">
        <v>6235.57</v>
      </c>
      <c r="G2943" s="36">
        <v>261013.23</v>
      </c>
    </row>
    <row r="2944" spans="3:7" x14ac:dyDescent="0.25">
      <c r="C2944" s="75">
        <v>45876</v>
      </c>
      <c r="D2944" s="12">
        <f t="shared" si="42"/>
        <v>367149.36</v>
      </c>
      <c r="E2944" s="73">
        <v>99900.56</v>
      </c>
      <c r="F2944" s="74">
        <v>6235.57</v>
      </c>
      <c r="G2944" s="36">
        <v>261013.23</v>
      </c>
    </row>
    <row r="2945" spans="3:7" x14ac:dyDescent="0.25">
      <c r="C2945" s="75">
        <v>45876</v>
      </c>
      <c r="D2945" s="12">
        <f t="shared" si="42"/>
        <v>366554.36</v>
      </c>
      <c r="E2945" s="73">
        <v>99305.56</v>
      </c>
      <c r="F2945" s="74">
        <v>6235.57</v>
      </c>
      <c r="G2945" s="36">
        <v>261013.23</v>
      </c>
    </row>
    <row r="2946" spans="3:7" x14ac:dyDescent="0.25">
      <c r="C2946" s="75">
        <v>45876</v>
      </c>
      <c r="D2946" s="12">
        <f t="shared" si="42"/>
        <v>366291.36</v>
      </c>
      <c r="E2946" s="73">
        <v>99042.559999999998</v>
      </c>
      <c r="F2946" s="74">
        <v>6235.57</v>
      </c>
      <c r="G2946" s="36">
        <v>261013.23</v>
      </c>
    </row>
    <row r="2947" spans="3:7" x14ac:dyDescent="0.25">
      <c r="C2947" s="75">
        <v>45876</v>
      </c>
      <c r="D2947" s="12">
        <f t="shared" si="42"/>
        <v>365726.4</v>
      </c>
      <c r="E2947" s="73">
        <v>98477.6</v>
      </c>
      <c r="F2947" s="74">
        <v>6235.57</v>
      </c>
      <c r="G2947" s="36">
        <v>261013.23</v>
      </c>
    </row>
    <row r="2948" spans="3:7" x14ac:dyDescent="0.25">
      <c r="C2948" s="75">
        <v>45876</v>
      </c>
      <c r="D2948" s="12">
        <f t="shared" si="42"/>
        <v>363341.49</v>
      </c>
      <c r="E2948" s="73">
        <v>96092.69</v>
      </c>
      <c r="F2948" s="74">
        <v>6235.57</v>
      </c>
      <c r="G2948" s="36">
        <v>261013.23</v>
      </c>
    </row>
    <row r="2949" spans="3:7" x14ac:dyDescent="0.25">
      <c r="C2949" s="75">
        <v>45876</v>
      </c>
      <c r="D2949" s="12">
        <f t="shared" si="42"/>
        <v>363249.49</v>
      </c>
      <c r="E2949" s="73">
        <v>96000.69</v>
      </c>
      <c r="F2949" s="74">
        <v>6235.57</v>
      </c>
      <c r="G2949" s="36">
        <v>261013.23</v>
      </c>
    </row>
    <row r="2950" spans="3:7" x14ac:dyDescent="0.25">
      <c r="C2950" s="75">
        <v>45881</v>
      </c>
      <c r="D2950" s="12">
        <f t="shared" si="42"/>
        <v>397533.02</v>
      </c>
      <c r="E2950" s="73">
        <v>130284.22</v>
      </c>
      <c r="F2950" s="74">
        <v>6235.57</v>
      </c>
      <c r="G2950" s="36">
        <v>261013.23</v>
      </c>
    </row>
    <row r="2951" spans="3:7" x14ac:dyDescent="0.25">
      <c r="C2951" s="75">
        <v>45882</v>
      </c>
      <c r="D2951" s="12">
        <f t="shared" si="42"/>
        <v>397533.02</v>
      </c>
      <c r="E2951" s="73">
        <v>96953.07</v>
      </c>
      <c r="F2951" s="74">
        <v>39566.720000000001</v>
      </c>
      <c r="G2951" s="36">
        <v>261013.23</v>
      </c>
    </row>
    <row r="2952" spans="3:7" x14ac:dyDescent="0.25">
      <c r="C2952" s="75">
        <v>45884</v>
      </c>
      <c r="D2952" s="12">
        <f t="shared" si="42"/>
        <v>373166.30000000005</v>
      </c>
      <c r="E2952" s="73">
        <v>111953.07</v>
      </c>
      <c r="F2952" s="74">
        <v>200</v>
      </c>
      <c r="G2952" s="36">
        <v>261013.23</v>
      </c>
    </row>
    <row r="2953" spans="3:7" x14ac:dyDescent="0.25">
      <c r="C2953" s="75">
        <v>45884</v>
      </c>
      <c r="D2953" s="12">
        <f t="shared" si="42"/>
        <v>373220.75</v>
      </c>
      <c r="E2953" s="73">
        <v>112007.52</v>
      </c>
      <c r="F2953" s="74">
        <v>200</v>
      </c>
      <c r="G2953" s="36">
        <v>261013.23</v>
      </c>
    </row>
    <row r="2954" spans="3:7" x14ac:dyDescent="0.25">
      <c r="C2954" s="75">
        <v>45884</v>
      </c>
      <c r="D2954" s="12">
        <f t="shared" si="42"/>
        <v>373273.14</v>
      </c>
      <c r="E2954" s="73">
        <v>112059.91</v>
      </c>
      <c r="F2954" s="74">
        <v>200</v>
      </c>
      <c r="G2954" s="36">
        <v>261013.23</v>
      </c>
    </row>
    <row r="2955" spans="3:7" x14ac:dyDescent="0.25">
      <c r="C2955" s="75">
        <v>45884</v>
      </c>
      <c r="D2955" s="12">
        <f t="shared" si="42"/>
        <v>398405.97</v>
      </c>
      <c r="E2955" s="73">
        <v>137192.74</v>
      </c>
      <c r="F2955" s="74">
        <v>200</v>
      </c>
      <c r="G2955" s="36">
        <v>261013.23</v>
      </c>
    </row>
    <row r="2956" spans="3:7" x14ac:dyDescent="0.25">
      <c r="C2956" s="75">
        <v>45884</v>
      </c>
      <c r="D2956" s="12">
        <f t="shared" si="42"/>
        <v>425038.58</v>
      </c>
      <c r="E2956" s="73">
        <v>163825.35</v>
      </c>
      <c r="F2956" s="74">
        <v>200</v>
      </c>
      <c r="G2956" s="36">
        <v>261013.23</v>
      </c>
    </row>
    <row r="2957" spans="3:7" x14ac:dyDescent="0.25">
      <c r="C2957" s="75">
        <v>45884</v>
      </c>
      <c r="D2957" s="12">
        <f t="shared" si="42"/>
        <v>449217.56</v>
      </c>
      <c r="E2957" s="73">
        <v>188004.33</v>
      </c>
      <c r="F2957" s="74">
        <v>200</v>
      </c>
      <c r="G2957" s="36">
        <v>261013.23</v>
      </c>
    </row>
    <row r="2958" spans="3:7" x14ac:dyDescent="0.25">
      <c r="C2958" s="75">
        <v>45884</v>
      </c>
      <c r="D2958" s="12">
        <f t="shared" si="42"/>
        <v>449228.73</v>
      </c>
      <c r="E2958" s="73">
        <v>188015.5</v>
      </c>
      <c r="F2958" s="74">
        <v>200</v>
      </c>
      <c r="G2958" s="36">
        <v>261013.23</v>
      </c>
    </row>
    <row r="2959" spans="3:7" x14ac:dyDescent="0.25">
      <c r="C2959" s="75">
        <v>45887</v>
      </c>
      <c r="D2959" s="12">
        <f t="shared" si="42"/>
        <v>449010.30000000005</v>
      </c>
      <c r="E2959" s="73">
        <v>187797.07</v>
      </c>
      <c r="F2959" s="74">
        <v>200</v>
      </c>
      <c r="G2959" s="36">
        <v>261013.23</v>
      </c>
    </row>
    <row r="2960" spans="3:7" x14ac:dyDescent="0.25">
      <c r="C2960" s="75">
        <v>45887</v>
      </c>
      <c r="D2960" s="12">
        <f t="shared" si="42"/>
        <v>448670.33999999997</v>
      </c>
      <c r="E2960" s="73">
        <v>187457.11</v>
      </c>
      <c r="F2960" s="74">
        <v>200</v>
      </c>
      <c r="G2960" s="36">
        <v>261013.23</v>
      </c>
    </row>
    <row r="2961" spans="3:7" x14ac:dyDescent="0.25">
      <c r="C2961" s="75">
        <v>45887</v>
      </c>
      <c r="D2961" s="12">
        <f t="shared" si="42"/>
        <v>448769.94</v>
      </c>
      <c r="E2961" s="73">
        <v>187556.71</v>
      </c>
      <c r="F2961" s="74">
        <v>200</v>
      </c>
      <c r="G2961" s="36">
        <v>261013.23</v>
      </c>
    </row>
    <row r="2962" spans="3:7" x14ac:dyDescent="0.25">
      <c r="C2962" s="75">
        <v>45889</v>
      </c>
      <c r="D2962" s="12">
        <f t="shared" si="42"/>
        <v>445848.65</v>
      </c>
      <c r="E2962" s="73">
        <v>184635.42</v>
      </c>
      <c r="F2962" s="74">
        <v>200</v>
      </c>
      <c r="G2962" s="36">
        <v>261013.23</v>
      </c>
    </row>
    <row r="2963" spans="3:7" x14ac:dyDescent="0.25">
      <c r="C2963" s="75">
        <v>45890</v>
      </c>
      <c r="D2963" s="12">
        <f t="shared" si="42"/>
        <v>445609.57</v>
      </c>
      <c r="E2963" s="73">
        <v>184396.34</v>
      </c>
      <c r="F2963" s="74">
        <v>200</v>
      </c>
      <c r="G2963" s="36">
        <v>261013.23</v>
      </c>
    </row>
    <row r="2964" spans="3:7" x14ac:dyDescent="0.25">
      <c r="C2964" s="75">
        <v>45890</v>
      </c>
      <c r="D2964" s="12">
        <f t="shared" si="42"/>
        <v>445591.92000000004</v>
      </c>
      <c r="E2964" s="73">
        <v>184378.69</v>
      </c>
      <c r="F2964" s="74">
        <v>200</v>
      </c>
      <c r="G2964" s="36">
        <v>261013.23</v>
      </c>
    </row>
    <row r="2965" spans="3:7" x14ac:dyDescent="0.25">
      <c r="C2965" s="75">
        <v>45890</v>
      </c>
      <c r="D2965" s="12">
        <f t="shared" si="42"/>
        <v>440533.01</v>
      </c>
      <c r="E2965" s="73">
        <v>179319.78</v>
      </c>
      <c r="F2965" s="74">
        <v>200</v>
      </c>
      <c r="G2965" s="36">
        <v>261013.23</v>
      </c>
    </row>
    <row r="2966" spans="3:7" x14ac:dyDescent="0.25">
      <c r="C2966" s="75">
        <v>45890</v>
      </c>
      <c r="D2966" s="12">
        <f t="shared" si="42"/>
        <v>440470.07</v>
      </c>
      <c r="E2966" s="73">
        <v>179256.84</v>
      </c>
      <c r="F2966" s="74">
        <v>200</v>
      </c>
      <c r="G2966" s="36">
        <v>261013.23</v>
      </c>
    </row>
    <row r="2967" spans="3:7" x14ac:dyDescent="0.25">
      <c r="C2967" s="75">
        <v>45890</v>
      </c>
      <c r="D2967" s="12">
        <f t="shared" si="42"/>
        <v>440086.57</v>
      </c>
      <c r="E2967" s="73">
        <v>178873.34</v>
      </c>
      <c r="F2967" s="74">
        <v>200</v>
      </c>
      <c r="G2967" s="36">
        <v>261013.23</v>
      </c>
    </row>
    <row r="2968" spans="3:7" x14ac:dyDescent="0.25">
      <c r="C2968" s="75">
        <v>45890</v>
      </c>
      <c r="D2968" s="12">
        <f t="shared" si="42"/>
        <v>439732.36</v>
      </c>
      <c r="E2968" s="73">
        <v>178519.13</v>
      </c>
      <c r="F2968" s="74">
        <v>200</v>
      </c>
      <c r="G2968" s="36">
        <v>261013.23</v>
      </c>
    </row>
    <row r="2969" spans="3:7" x14ac:dyDescent="0.25">
      <c r="C2969" s="75">
        <v>45890</v>
      </c>
      <c r="D2969" s="12">
        <f t="shared" si="42"/>
        <v>439597.36</v>
      </c>
      <c r="E2969" s="73">
        <v>178384.13</v>
      </c>
      <c r="F2969" s="74">
        <v>200</v>
      </c>
      <c r="G2969" s="36">
        <v>261013.23</v>
      </c>
    </row>
    <row r="2970" spans="3:7" x14ac:dyDescent="0.25">
      <c r="C2970" s="75">
        <v>45890</v>
      </c>
      <c r="D2970" s="12">
        <f t="shared" si="42"/>
        <v>439513.04000000004</v>
      </c>
      <c r="E2970" s="73">
        <v>178299.81</v>
      </c>
      <c r="F2970" s="74">
        <v>200</v>
      </c>
      <c r="G2970" s="36">
        <v>261013.23</v>
      </c>
    </row>
    <row r="2971" spans="3:7" x14ac:dyDescent="0.25">
      <c r="C2971" s="75">
        <v>45890</v>
      </c>
      <c r="D2971" s="12">
        <f t="shared" si="42"/>
        <v>439457.80000000005</v>
      </c>
      <c r="E2971" s="73">
        <v>178244.57</v>
      </c>
      <c r="F2971" s="74">
        <v>200</v>
      </c>
      <c r="G2971" s="36">
        <v>261013.23</v>
      </c>
    </row>
    <row r="2972" spans="3:7" x14ac:dyDescent="0.25">
      <c r="C2972" s="75">
        <v>45890</v>
      </c>
      <c r="D2972" s="12">
        <f t="shared" si="42"/>
        <v>439224.1</v>
      </c>
      <c r="E2972" s="73">
        <v>178010.87</v>
      </c>
      <c r="F2972" s="74">
        <v>200</v>
      </c>
      <c r="G2972" s="36">
        <v>261013.23</v>
      </c>
    </row>
    <row r="2973" spans="3:7" x14ac:dyDescent="0.25">
      <c r="C2973" s="75">
        <v>45890</v>
      </c>
      <c r="D2973" s="12">
        <f t="shared" si="42"/>
        <v>438658.61</v>
      </c>
      <c r="E2973" s="73">
        <v>177445.38</v>
      </c>
      <c r="F2973" s="74">
        <v>200</v>
      </c>
      <c r="G2973" s="36">
        <v>261013.23</v>
      </c>
    </row>
    <row r="2974" spans="3:7" x14ac:dyDescent="0.25">
      <c r="C2974" s="75">
        <v>45890</v>
      </c>
      <c r="D2974" s="12">
        <f t="shared" si="42"/>
        <v>437511.81</v>
      </c>
      <c r="E2974" s="73">
        <v>176298.58</v>
      </c>
      <c r="F2974" s="74">
        <v>200</v>
      </c>
      <c r="G2974" s="36">
        <v>261013.23</v>
      </c>
    </row>
    <row r="2975" spans="3:7" x14ac:dyDescent="0.25">
      <c r="C2975" s="75">
        <v>45890</v>
      </c>
      <c r="D2975" s="12">
        <f t="shared" si="42"/>
        <v>437611.41000000003</v>
      </c>
      <c r="E2975" s="73">
        <v>176398.18</v>
      </c>
      <c r="F2975" s="74">
        <v>200</v>
      </c>
      <c r="G2975" s="36">
        <v>261013.23</v>
      </c>
    </row>
    <row r="2976" spans="3:7" x14ac:dyDescent="0.25">
      <c r="C2976" s="75">
        <v>45891</v>
      </c>
      <c r="D2976" s="12">
        <f t="shared" si="42"/>
        <v>437853.11</v>
      </c>
      <c r="E2976" s="73">
        <v>176639.88</v>
      </c>
      <c r="F2976" s="74">
        <v>200</v>
      </c>
      <c r="G2976" s="36">
        <v>261013.23</v>
      </c>
    </row>
    <row r="2977" spans="3:7" x14ac:dyDescent="0.25">
      <c r="C2977" s="75">
        <v>45894</v>
      </c>
      <c r="D2977" s="12">
        <f t="shared" si="42"/>
        <v>437288.11</v>
      </c>
      <c r="E2977" s="73">
        <v>176074.88</v>
      </c>
      <c r="F2977" s="74">
        <v>200</v>
      </c>
      <c r="G2977" s="36">
        <v>261013.23</v>
      </c>
    </row>
    <row r="2978" spans="3:7" x14ac:dyDescent="0.25">
      <c r="C2978" s="75">
        <v>45894</v>
      </c>
      <c r="D2978" s="12">
        <f t="shared" si="42"/>
        <v>437537.55000000005</v>
      </c>
      <c r="E2978" s="73">
        <v>176324.32</v>
      </c>
      <c r="F2978" s="74">
        <v>200</v>
      </c>
      <c r="G2978" s="36">
        <v>261013.23</v>
      </c>
    </row>
    <row r="2979" spans="3:7" x14ac:dyDescent="0.25">
      <c r="C2979" s="75">
        <v>45895</v>
      </c>
      <c r="D2979" s="12">
        <f t="shared" si="42"/>
        <v>437508.45</v>
      </c>
      <c r="E2979" s="73">
        <v>176295.22</v>
      </c>
      <c r="F2979" s="74">
        <v>200</v>
      </c>
      <c r="G2979" s="36">
        <v>261013.23</v>
      </c>
    </row>
    <row r="2980" spans="3:7" x14ac:dyDescent="0.25">
      <c r="C2980" s="75">
        <v>45895</v>
      </c>
      <c r="D2980" s="12">
        <f t="shared" si="42"/>
        <v>454393.36</v>
      </c>
      <c r="E2980" s="73">
        <v>193180.13</v>
      </c>
      <c r="F2980" s="74">
        <v>200</v>
      </c>
      <c r="G2980" s="36">
        <v>261013.23</v>
      </c>
    </row>
    <row r="2981" spans="3:7" x14ac:dyDescent="0.25">
      <c r="C2981" s="75">
        <v>45896</v>
      </c>
      <c r="D2981" s="12">
        <f t="shared" si="42"/>
        <v>454174.93000000005</v>
      </c>
      <c r="E2981" s="73">
        <v>192961.7</v>
      </c>
      <c r="F2981" s="74">
        <v>200</v>
      </c>
      <c r="G2981" s="36">
        <v>261013.23</v>
      </c>
    </row>
    <row r="2982" spans="3:7" x14ac:dyDescent="0.25">
      <c r="C2982" s="75">
        <v>45896</v>
      </c>
      <c r="D2982" s="12">
        <f t="shared" si="42"/>
        <v>455174.97</v>
      </c>
      <c r="E2982" s="73">
        <v>155116.74</v>
      </c>
      <c r="F2982" s="74">
        <v>39045</v>
      </c>
      <c r="G2982" s="36">
        <v>261013.23</v>
      </c>
    </row>
    <row r="2983" spans="3:7" x14ac:dyDescent="0.25">
      <c r="C2983" s="75">
        <v>45897</v>
      </c>
      <c r="D2983" s="12">
        <f t="shared" si="42"/>
        <v>454816.45</v>
      </c>
      <c r="E2983" s="73">
        <v>154758.22</v>
      </c>
      <c r="F2983" s="74">
        <v>39045</v>
      </c>
      <c r="G2983" s="36">
        <v>261013.23</v>
      </c>
    </row>
    <row r="2984" spans="3:7" x14ac:dyDescent="0.25">
      <c r="C2984" s="75">
        <v>45898</v>
      </c>
      <c r="D2984" s="12">
        <f t="shared" si="42"/>
        <v>454169.53</v>
      </c>
      <c r="E2984" s="73">
        <v>189686.3</v>
      </c>
      <c r="F2984" s="74">
        <v>3470</v>
      </c>
      <c r="G2984" s="36">
        <v>261013.23</v>
      </c>
    </row>
    <row r="2985" spans="3:7" x14ac:dyDescent="0.25">
      <c r="C2985" s="75">
        <v>45898</v>
      </c>
      <c r="D2985" s="12">
        <f t="shared" si="42"/>
        <v>454169.53</v>
      </c>
      <c r="E2985" s="73">
        <v>189686.3</v>
      </c>
      <c r="F2985" s="74">
        <v>3470</v>
      </c>
      <c r="G2985" s="36">
        <v>261013.23</v>
      </c>
    </row>
    <row r="2986" spans="3:7" x14ac:dyDescent="0.25">
      <c r="C2986" s="75">
        <v>45900</v>
      </c>
      <c r="D2986" s="12">
        <f t="shared" si="42"/>
        <v>454169.53</v>
      </c>
      <c r="E2986" s="73">
        <v>189686.3</v>
      </c>
      <c r="F2986" s="74">
        <v>3470</v>
      </c>
      <c r="G2986" s="36">
        <v>261013.23</v>
      </c>
    </row>
    <row r="2987" spans="3:7" x14ac:dyDescent="0.25">
      <c r="C2987" s="67"/>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C195DD4D368D448916F642D1065C77" ma:contentTypeVersion="3" ma:contentTypeDescription="Create a new document." ma:contentTypeScope="" ma:versionID="bb91c895ea95c4e1176fa35a8b50e884">
  <xsd:schema xmlns:xsd="http://www.w3.org/2001/XMLSchema" xmlns:xs="http://www.w3.org/2001/XMLSchema" xmlns:p="http://schemas.microsoft.com/office/2006/metadata/properties" xmlns:ns3="5efce3ed-08e0-4c32-8d85-98b9cc048c0f" targetNamespace="http://schemas.microsoft.com/office/2006/metadata/properties" ma:root="true" ma:fieldsID="6c199faf7737dd630d3ee560da625f93" ns3:_="">
    <xsd:import namespace="5efce3ed-08e0-4c32-8d85-98b9cc048c0f"/>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ce3ed-08e0-4c32-8d85-98b9cc048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7F350-8C68-479A-A674-1061F90FF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ce3ed-08e0-4c32-8d85-98b9cc048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B09C52-D352-4D8E-B245-F4423498F753}">
  <ds:schemaRefs>
    <ds:schemaRef ds:uri="http://purl.org/dc/elements/1.1/"/>
    <ds:schemaRef ds:uri="http://www.w3.org/XML/1998/namespace"/>
    <ds:schemaRef ds:uri="http://purl.org/dc/terms/"/>
    <ds:schemaRef ds:uri="http://schemas.microsoft.com/office/2006/documentManagement/types"/>
    <ds:schemaRef ds:uri="http://purl.org/dc/dcmitype/"/>
    <ds:schemaRef ds:uri="5efce3ed-08e0-4c32-8d85-98b9cc048c0f"/>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8BF67B9-F549-46CA-9CD4-3357B52088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Aug'25</vt:lpstr>
      <vt:lpstr>Sheet1</vt:lpstr>
      <vt:lpstr>Data</vt:lpstr>
      <vt:lpstr>'Aug''25'!Print_Area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Ray</dc:creator>
  <cp:lastModifiedBy>Claire Parde</cp:lastModifiedBy>
  <cp:lastPrinted>2025-10-01T17:29:48Z</cp:lastPrinted>
  <dcterms:created xsi:type="dcterms:W3CDTF">2016-08-24T16:35:39Z</dcterms:created>
  <dcterms:modified xsi:type="dcterms:W3CDTF">2025-10-01T19:27:49Z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0x01010024C195DD4D368D448916F642D1065C77</vt:lpwstr>
  </property>
</Properties>
</file>